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6285" yWindow="150" windowWidth="15600" windowHeight="127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38" i="1"/>
  <c r="H138"/>
  <c r="I138"/>
  <c r="J138"/>
  <c r="F138"/>
  <c r="J88" l="1"/>
  <c r="F19" l="1"/>
  <c r="J25"/>
  <c r="B146"/>
  <c r="A146"/>
  <c r="L145"/>
  <c r="J145"/>
  <c r="I145"/>
  <c r="H145"/>
  <c r="G145"/>
  <c r="G146" s="1"/>
  <c r="F145"/>
  <c r="B139"/>
  <c r="A139"/>
  <c r="L138"/>
  <c r="B131"/>
  <c r="A131"/>
  <c r="L130"/>
  <c r="J130"/>
  <c r="I130"/>
  <c r="H130"/>
  <c r="G130"/>
  <c r="F130"/>
  <c r="B124"/>
  <c r="A124"/>
  <c r="L123"/>
  <c r="J123"/>
  <c r="I123"/>
  <c r="H123"/>
  <c r="G123"/>
  <c r="F123"/>
  <c r="B117"/>
  <c r="A117"/>
  <c r="L116"/>
  <c r="J116"/>
  <c r="I116"/>
  <c r="H116"/>
  <c r="G116"/>
  <c r="F116"/>
  <c r="B110"/>
  <c r="A110"/>
  <c r="L109"/>
  <c r="J109"/>
  <c r="I109"/>
  <c r="H109"/>
  <c r="H117" s="1"/>
  <c r="G109"/>
  <c r="F109"/>
  <c r="B103"/>
  <c r="A103"/>
  <c r="L102"/>
  <c r="J102"/>
  <c r="I102"/>
  <c r="H102"/>
  <c r="G102"/>
  <c r="F102"/>
  <c r="B96"/>
  <c r="A96"/>
  <c r="L95"/>
  <c r="J95"/>
  <c r="I95"/>
  <c r="I103" s="1"/>
  <c r="H95"/>
  <c r="G95"/>
  <c r="G103" s="1"/>
  <c r="F95"/>
  <c r="B89"/>
  <c r="A89"/>
  <c r="L88"/>
  <c r="I88"/>
  <c r="H88"/>
  <c r="G88"/>
  <c r="F88"/>
  <c r="B82"/>
  <c r="A82"/>
  <c r="L81"/>
  <c r="J81"/>
  <c r="J89" s="1"/>
  <c r="I81"/>
  <c r="I89" s="1"/>
  <c r="H81"/>
  <c r="H89" s="1"/>
  <c r="G81"/>
  <c r="F81"/>
  <c r="B74"/>
  <c r="A74"/>
  <c r="L73"/>
  <c r="J73"/>
  <c r="I73"/>
  <c r="H73"/>
  <c r="G73"/>
  <c r="F73"/>
  <c r="B67"/>
  <c r="A67"/>
  <c r="L66"/>
  <c r="J66"/>
  <c r="I66"/>
  <c r="H66"/>
  <c r="G66"/>
  <c r="F66"/>
  <c r="B60"/>
  <c r="A60"/>
  <c r="L59"/>
  <c r="J59"/>
  <c r="I59"/>
  <c r="H59"/>
  <c r="G59"/>
  <c r="F59"/>
  <c r="B53"/>
  <c r="A53"/>
  <c r="L52"/>
  <c r="J52"/>
  <c r="I52"/>
  <c r="H52"/>
  <c r="G52"/>
  <c r="F52"/>
  <c r="B47"/>
  <c r="A47"/>
  <c r="L46"/>
  <c r="J46"/>
  <c r="I46"/>
  <c r="H46"/>
  <c r="G46"/>
  <c r="F46"/>
  <c r="B40"/>
  <c r="A40"/>
  <c r="L39"/>
  <c r="J39"/>
  <c r="I39"/>
  <c r="H39"/>
  <c r="H47" s="1"/>
  <c r="G39"/>
  <c r="F39"/>
  <c r="B33"/>
  <c r="A33"/>
  <c r="L32"/>
  <c r="J32"/>
  <c r="I32"/>
  <c r="H32"/>
  <c r="G32"/>
  <c r="F32"/>
  <c r="B26"/>
  <c r="A26"/>
  <c r="L25"/>
  <c r="I25"/>
  <c r="H25"/>
  <c r="G25"/>
  <c r="F25"/>
  <c r="B20"/>
  <c r="A20"/>
  <c r="L19"/>
  <c r="J19"/>
  <c r="I19"/>
  <c r="H19"/>
  <c r="G19"/>
  <c r="B13"/>
  <c r="A13"/>
  <c r="L12"/>
  <c r="J12"/>
  <c r="I12"/>
  <c r="H12"/>
  <c r="G12"/>
  <c r="F12"/>
  <c r="H131" l="1"/>
  <c r="H74"/>
  <c r="J60"/>
  <c r="I131"/>
  <c r="J131"/>
  <c r="F103"/>
  <c r="L146"/>
  <c r="J146"/>
  <c r="L131"/>
  <c r="L117"/>
  <c r="F117"/>
  <c r="J103"/>
  <c r="I146"/>
  <c r="L103"/>
  <c r="G89"/>
  <c r="F60"/>
  <c r="J47"/>
  <c r="G131"/>
  <c r="F74"/>
  <c r="I74"/>
  <c r="F146"/>
  <c r="G117"/>
  <c r="I117"/>
  <c r="L89"/>
  <c r="G74"/>
  <c r="H146"/>
  <c r="F131"/>
  <c r="J117"/>
  <c r="H103"/>
  <c r="F89"/>
  <c r="L74"/>
  <c r="J74"/>
  <c r="L60"/>
  <c r="I60"/>
  <c r="H60"/>
  <c r="G60"/>
  <c r="I47"/>
  <c r="G47"/>
  <c r="L47"/>
  <c r="F47"/>
  <c r="H33"/>
  <c r="G33"/>
  <c r="L33"/>
  <c r="F33"/>
  <c r="J33"/>
  <c r="I33"/>
  <c r="F20"/>
  <c r="L20"/>
  <c r="J20"/>
  <c r="I20"/>
  <c r="H20"/>
  <c r="G20"/>
  <c r="H147" l="1"/>
  <c r="F147"/>
  <c r="L147"/>
  <c r="G147"/>
  <c r="J147"/>
  <c r="I147"/>
</calcChain>
</file>

<file path=xl/sharedStrings.xml><?xml version="1.0" encoding="utf-8"?>
<sst xmlns="http://schemas.openxmlformats.org/spreadsheetml/2006/main" count="403" uniqueCount="137">
  <si>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</si>
  <si>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</si>
  <si>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</si>
  <si>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</si>
  <si>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</si>
  <si>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</si>
  <si>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</si>
  <si>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</si>
  <si>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</si>
  <si>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</si>
  <si>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</si>
  <si>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</si>
  <si>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</si>
  <si>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</si>
  <si>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</si>
  <si>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</si>
  <si>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</si>
  <si>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</si>
  <si>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</si>
  <si>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</si>
  <si>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</si>
  <si>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</si>
  <si>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</si>
  <si>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</si>
  <si>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</si>
  <si>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</si>
  <si>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</si>
  <si>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</si>
  <si>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</si>
  <si>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</si>
  <si>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</si>
  <si>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</si>
  <si>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</si>
  <si>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</si>
  <si>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</si>
  <si>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</si>
  <si>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</si>
  <si>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кисломол.</t>
  </si>
  <si>
    <t>Сыр порционно</t>
  </si>
  <si>
    <t>5/13</t>
  </si>
  <si>
    <t>Яблоко свежее</t>
  </si>
  <si>
    <t>Хлеб витаминизированный</t>
  </si>
  <si>
    <t>Хлеб ржано-пшеничный витаминизированный</t>
  </si>
  <si>
    <t>7/1</t>
  </si>
  <si>
    <t>7/2</t>
  </si>
  <si>
    <t>Борщ со сметаной</t>
  </si>
  <si>
    <t>3/2</t>
  </si>
  <si>
    <t>Рис припущенный</t>
  </si>
  <si>
    <t>60/3</t>
  </si>
  <si>
    <t>Компот из свежих яблок</t>
  </si>
  <si>
    <t>2/10</t>
  </si>
  <si>
    <t>Напиток из шиповника</t>
  </si>
  <si>
    <t>Суп-пюре картофельный с гренками</t>
  </si>
  <si>
    <t>29/2</t>
  </si>
  <si>
    <t>60/2</t>
  </si>
  <si>
    <t>Каша гречневая вязкая</t>
  </si>
  <si>
    <t>16/4</t>
  </si>
  <si>
    <t>Пудинг творожный со сгущенным молоком</t>
  </si>
  <si>
    <t>2443</t>
  </si>
  <si>
    <t>Чай с сахаром</t>
  </si>
  <si>
    <t>14/10</t>
  </si>
  <si>
    <t>булочное</t>
  </si>
  <si>
    <t>Суп картофельный с рыбой</t>
  </si>
  <si>
    <t>13/56</t>
  </si>
  <si>
    <t>31</t>
  </si>
  <si>
    <t>15/10</t>
  </si>
  <si>
    <t>Фрикадельки куриные с пюре картофельным</t>
  </si>
  <si>
    <t>Рассольник "Ленинградский" со сметаной</t>
  </si>
  <si>
    <t>10/2</t>
  </si>
  <si>
    <t>4/8</t>
  </si>
  <si>
    <t>Каша "Царская" с филе куриным</t>
  </si>
  <si>
    <t>Масло сливочное порционно</t>
  </si>
  <si>
    <t>15/2</t>
  </si>
  <si>
    <t>Щи из свежей капусты со сметаной</t>
  </si>
  <si>
    <t>1348</t>
  </si>
  <si>
    <t>Котлета Пожарская</t>
  </si>
  <si>
    <t>11/7</t>
  </si>
  <si>
    <t>Картофель отварной</t>
  </si>
  <si>
    <t>2/3</t>
  </si>
  <si>
    <t>Каша рисовая молочная со сливочным маслом</t>
  </si>
  <si>
    <t>12/7</t>
  </si>
  <si>
    <t>Суп картофельный с горохом, с гренками из пшеничного хлеба</t>
  </si>
  <si>
    <t>Гуляш из мяса свинины</t>
  </si>
  <si>
    <t>11/8</t>
  </si>
  <si>
    <t>6/2</t>
  </si>
  <si>
    <t>15/1</t>
  </si>
  <si>
    <t>Суп-лапша с курицей</t>
  </si>
  <si>
    <t>Капуста тушеная</t>
  </si>
  <si>
    <t>3/3</t>
  </si>
  <si>
    <t>62/3</t>
  </si>
  <si>
    <t>5/2</t>
  </si>
  <si>
    <t>Суп из разных овощей со сметаной</t>
  </si>
  <si>
    <t>57/3</t>
  </si>
  <si>
    <t>7</t>
  </si>
  <si>
    <t>Батон витаминизированный</t>
  </si>
  <si>
    <t>23/4</t>
  </si>
  <si>
    <t>35/18</t>
  </si>
  <si>
    <t>Котлета куриная</t>
  </si>
  <si>
    <t>Пюре картофельное</t>
  </si>
  <si>
    <t xml:space="preserve">Пюре картофельное </t>
  </si>
  <si>
    <t>МАОУ СОШ №1 г.Кушва Свердловской обл.</t>
  </si>
  <si>
    <t>925; 57/3</t>
  </si>
  <si>
    <t>Котлета "Домашняя"</t>
  </si>
  <si>
    <t>Котлета куриная из мяса птицы</t>
  </si>
  <si>
    <t xml:space="preserve">Макаронные изделия отварные </t>
  </si>
  <si>
    <t>Плов с мясом свинины</t>
  </si>
  <si>
    <t>Компот из смеси сухофруктов</t>
  </si>
  <si>
    <t>Чай с сахаром и лимоном</t>
  </si>
  <si>
    <t>Кнели куриные</t>
  </si>
  <si>
    <t>Борщ со свежей капустой, со сметаной</t>
  </si>
  <si>
    <t>Жаркое по домашнему (с мясом свинины) с соленым огурцом</t>
  </si>
  <si>
    <t>Напиток какао с молоком</t>
  </si>
  <si>
    <t>14/3</t>
  </si>
  <si>
    <t>Котлета "Домашняя" (свинина/говядина)</t>
  </si>
  <si>
    <t xml:space="preserve">63/1 </t>
  </si>
  <si>
    <t>Каша  молочная пшенная с маслом сливочным</t>
  </si>
  <si>
    <t>пром.</t>
  </si>
  <si>
    <t>Кнели куриные из филе, с макаронными изделиями отварными, с горошком зеленым консервированным</t>
  </si>
  <si>
    <t>Сок</t>
  </si>
  <si>
    <t>19/2; 7/3</t>
  </si>
  <si>
    <t>31; 57/3</t>
  </si>
  <si>
    <t>39/5</t>
  </si>
  <si>
    <t>33</t>
  </si>
  <si>
    <t>54</t>
  </si>
  <si>
    <t>Каша молочная гречневая с маслом сливочным</t>
  </si>
  <si>
    <t xml:space="preserve">Батон </t>
  </si>
  <si>
    <t>Согласовано: директор МАОУ СОШ №1</t>
  </si>
  <si>
    <t>Кузнецова О.В.</t>
  </si>
  <si>
    <t>Биточки рыбные (филе минтая)</t>
  </si>
  <si>
    <t>Компот из кураги</t>
  </si>
  <si>
    <t>Кондитерское изделие</t>
  </si>
  <si>
    <t xml:space="preserve">Омлет натуральный </t>
  </si>
  <si>
    <t>Йогурт</t>
  </si>
  <si>
    <t>Соус "Болоньезе" из мяса свинины с макаронными изделиями, отварными</t>
  </si>
  <si>
    <t xml:space="preserve">Плов с мясом свинины </t>
  </si>
  <si>
    <t>Плов с мясом свинины и помидором свежим</t>
  </si>
  <si>
    <t>Манник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</si>
</sst>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49" fontId="5" fillId="3" borderId="3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49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0" borderId="3" xfId="0" applyBorder="1" applyAlignment="1">
      <alignment vertical="top"/>
    </xf>
    <xf numFmtId="49" fontId="0" fillId="4" borderId="3" xfId="0" applyNumberFormat="1" applyFill="1" applyBorder="1" applyAlignment="1" applyProtection="1">
      <alignment horizontal="center" vertical="top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1" fontId="0" fillId="4" borderId="3" xfId="0" applyNumberForma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2" fontId="0" fillId="4" borderId="3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 vertical="center"/>
      <protection locked="0"/>
    </xf>
    <xf numFmtId="49" fontId="0" fillId="4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Alignment="1" applyProtection="1">
      <alignment horizontal="center" vertical="center"/>
      <protection locked="0"/>
    </xf>
    <xf numFmtId="2" fontId="0" fillId="4" borderId="5" xfId="0" applyNumberForma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top"/>
    </xf>
    <xf numFmtId="49" fontId="0" fillId="4" borderId="2" xfId="0" applyNumberFormat="1" applyFill="1" applyBorder="1" applyAlignment="1" applyProtection="1">
      <alignment horizontal="center" vertical="top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49" fontId="5" fillId="2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right"/>
      <protection locked="0"/>
    </xf>
    <xf numFmtId="0" fontId="5" fillId="0" borderId="4" xfId="0" applyFont="1" applyBorder="1" applyAlignment="1">
      <alignment vertical="top" wrapText="1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top"/>
    </xf>
    <xf numFmtId="0" fontId="0" fillId="0" borderId="3" xfId="0" applyBorder="1" applyAlignment="1">
      <alignment vertical="center"/>
    </xf>
    <xf numFmtId="49" fontId="0" fillId="4" borderId="3" xfId="0" applyNumberForma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vertical="center"/>
    </xf>
    <xf numFmtId="1" fontId="0" fillId="4" borderId="22" xfId="0" applyNumberFormat="1" applyFill="1" applyBorder="1" applyAlignment="1" applyProtection="1">
      <alignment horizontal="center" vertical="center"/>
      <protection locked="0"/>
    </xf>
    <xf numFmtId="1" fontId="0" fillId="4" borderId="23" xfId="0" applyNumberFormat="1" applyFill="1" applyBorder="1" applyAlignment="1" applyProtection="1">
      <alignment horizontal="center" vertical="center"/>
      <protection locked="0"/>
    </xf>
    <xf numFmtId="1" fontId="0" fillId="4" borderId="8" xfId="0" applyNumberForma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" fontId="0" fillId="4" borderId="20" xfId="0" applyNumberFormat="1" applyFill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0" fillId="4" borderId="5" xfId="0" applyNumberFormat="1" applyFill="1" applyBorder="1" applyAlignment="1" applyProtection="1">
      <alignment horizontal="center" vertical="top"/>
      <protection locked="0"/>
    </xf>
    <xf numFmtId="0" fontId="0" fillId="0" borderId="1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4" xfId="0" applyBorder="1" applyAlignment="1">
      <alignment vertical="center"/>
    </xf>
    <xf numFmtId="1" fontId="5" fillId="0" borderId="23" xfId="0" applyNumberFormat="1" applyFont="1" applyBorder="1" applyAlignment="1">
      <alignment horizontal="center" vertical="top" wrapText="1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1" fontId="0" fillId="4" borderId="25" xfId="0" applyNumberFormat="1" applyFill="1" applyBorder="1" applyAlignment="1" applyProtection="1">
      <alignment horizontal="center" vertical="center"/>
      <protection locked="0"/>
    </xf>
    <xf numFmtId="49" fontId="0" fillId="4" borderId="5" xfId="0" applyNumberForma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3" fillId="4" borderId="1" xfId="0" applyFont="1" applyFill="1" applyBorder="1" applyAlignment="1" applyProtection="1">
      <alignment vertical="center" wrapText="1"/>
      <protection locked="0"/>
    </xf>
    <xf numFmtId="0" fontId="3" fillId="0" borderId="5" xfId="0" applyFont="1" applyBorder="1"/>
    <xf numFmtId="49" fontId="3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49" fontId="5" fillId="0" borderId="26" xfId="0" applyNumberFormat="1" applyFont="1" applyBorder="1" applyAlignment="1">
      <alignment horizontal="center" vertical="top" wrapText="1"/>
    </xf>
    <xf numFmtId="0" fontId="2" fillId="4" borderId="2" xfId="0" applyFont="1" applyFill="1" applyBorder="1" applyAlignment="1" applyProtection="1">
      <alignment wrapText="1"/>
      <protection locked="0"/>
    </xf>
    <xf numFmtId="1" fontId="5" fillId="0" borderId="2" xfId="0" applyNumberFormat="1" applyFont="1" applyBorder="1" applyAlignment="1">
      <alignment horizontal="center" vertical="top" wrapText="1"/>
    </xf>
    <xf numFmtId="0" fontId="1" fillId="4" borderId="2" xfId="0" applyFont="1" applyFill="1" applyBorder="1" applyAlignment="1" applyProtection="1">
      <alignment wrapText="1"/>
      <protection locked="0"/>
    </xf>
    <xf numFmtId="49" fontId="1" fillId="4" borderId="2" xfId="0" applyNumberFormat="1" applyFont="1" applyFill="1" applyBorder="1" applyAlignment="1" applyProtection="1">
      <alignment horizontal="center" vertical="center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7"/>
  <sheetViews>
    <sheetView tabSelected="1" zoomScaleNormal="100" workbookViewId="0">
      <pane xSplit="4" ySplit="5" topLeftCell="E96" activePane="bottomRight" state="frozen"/>
      <selection pane="topRight" activeCell="E1" sqref="E1"/>
      <selection pane="bottomLeft" activeCell="A6" sqref="A6"/>
      <selection pane="bottomRight" activeCell="H134" sqref="H13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2.85546875" style="1" customWidth="1"/>
    <col min="5" max="5" width="45.140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5703125" style="2" customWidth="1"/>
    <col min="12" max="16384" width="9.140625" style="2"/>
  </cols>
  <sheetData>
    <row r="1" spans="1:12" ht="28.5" customHeight="1">
      <c r="A1" s="1" t="s">
        <v>7</v>
      </c>
      <c r="C1" s="117" t="s">
        <v>100</v>
      </c>
      <c r="D1" s="118"/>
      <c r="E1" s="118"/>
      <c r="F1" s="10" t="s">
        <v>16</v>
      </c>
      <c r="G1" s="2" t="s">
        <v>17</v>
      </c>
      <c r="H1" s="119" t="s">
        <v>126</v>
      </c>
      <c r="I1" s="119"/>
      <c r="J1" s="119"/>
      <c r="K1" s="119"/>
    </row>
    <row r="2" spans="1:12" ht="18">
      <c r="A2" s="32" t="s">
        <v>6</v>
      </c>
      <c r="C2" s="2"/>
      <c r="G2" s="2" t="s">
        <v>18</v>
      </c>
      <c r="H2" s="120" t="s">
        <v>127</v>
      </c>
      <c r="I2" s="120"/>
      <c r="J2" s="120"/>
      <c r="K2" s="120"/>
    </row>
    <row r="3" spans="1:12" ht="17.25" customHeight="1">
      <c r="A3" s="4" t="s">
        <v>8</v>
      </c>
      <c r="C3" s="2"/>
      <c r="D3" s="3"/>
      <c r="E3" s="35" t="s">
        <v>9</v>
      </c>
      <c r="G3" s="2" t="s">
        <v>19</v>
      </c>
      <c r="H3" s="39">
        <v>17</v>
      </c>
      <c r="I3" s="39">
        <v>10</v>
      </c>
      <c r="J3" s="40">
        <v>2025</v>
      </c>
      <c r="K3" s="41"/>
    </row>
    <row r="4" spans="1:12" ht="13.5" thickBot="1">
      <c r="C4" s="2"/>
      <c r="D4" s="4"/>
      <c r="H4" s="38" t="s">
        <v>34</v>
      </c>
      <c r="I4" s="38" t="s">
        <v>35</v>
      </c>
      <c r="J4" s="38" t="s">
        <v>36</v>
      </c>
    </row>
    <row r="5" spans="1:12" ht="34.5" thickBot="1">
      <c r="A5" s="36" t="s">
        <v>14</v>
      </c>
      <c r="B5" s="37" t="s">
        <v>15</v>
      </c>
      <c r="C5" s="33" t="s">
        <v>0</v>
      </c>
      <c r="D5" s="33" t="s">
        <v>13</v>
      </c>
      <c r="E5" s="33" t="s">
        <v>12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33</v>
      </c>
    </row>
    <row r="6" spans="1:12" ht="15">
      <c r="A6" s="18">
        <v>1</v>
      </c>
      <c r="B6" s="19">
        <v>1</v>
      </c>
      <c r="C6" s="20" t="s">
        <v>20</v>
      </c>
      <c r="D6" s="43" t="s">
        <v>21</v>
      </c>
      <c r="E6" s="45" t="s">
        <v>115</v>
      </c>
      <c r="F6" s="51">
        <v>210</v>
      </c>
      <c r="G6" s="51">
        <v>6</v>
      </c>
      <c r="H6" s="51">
        <v>7</v>
      </c>
      <c r="I6" s="51">
        <v>37</v>
      </c>
      <c r="J6" s="82">
        <v>235</v>
      </c>
      <c r="K6" s="44" t="s">
        <v>95</v>
      </c>
      <c r="L6" s="54">
        <v>35</v>
      </c>
    </row>
    <row r="7" spans="1:12" ht="15">
      <c r="A7" s="21"/>
      <c r="B7" s="13"/>
      <c r="C7" s="9"/>
      <c r="D7" s="5" t="s">
        <v>22</v>
      </c>
      <c r="E7" s="47" t="s">
        <v>107</v>
      </c>
      <c r="F7" s="52">
        <v>200</v>
      </c>
      <c r="G7" s="52">
        <v>0</v>
      </c>
      <c r="H7" s="52">
        <v>0</v>
      </c>
      <c r="I7" s="52">
        <v>7</v>
      </c>
      <c r="J7" s="83">
        <v>28</v>
      </c>
      <c r="K7" s="46" t="s">
        <v>84</v>
      </c>
      <c r="L7" s="55">
        <v>5</v>
      </c>
    </row>
    <row r="8" spans="1:12" ht="15">
      <c r="A8" s="21"/>
      <c r="B8" s="13"/>
      <c r="C8" s="9"/>
      <c r="D8" s="5" t="s">
        <v>23</v>
      </c>
      <c r="E8" s="47" t="s">
        <v>40</v>
      </c>
      <c r="F8" s="52">
        <v>100</v>
      </c>
      <c r="G8" s="52">
        <v>1</v>
      </c>
      <c r="H8" s="52">
        <v>1</v>
      </c>
      <c r="I8" s="52">
        <v>5</v>
      </c>
      <c r="J8" s="83">
        <v>33</v>
      </c>
      <c r="K8" s="46" t="s">
        <v>116</v>
      </c>
      <c r="L8" s="55">
        <v>27</v>
      </c>
    </row>
    <row r="9" spans="1:12" ht="15">
      <c r="A9" s="21"/>
      <c r="B9" s="13"/>
      <c r="C9" s="9"/>
      <c r="D9" s="5" t="s">
        <v>37</v>
      </c>
      <c r="E9" s="47" t="s">
        <v>38</v>
      </c>
      <c r="F9" s="52">
        <v>16</v>
      </c>
      <c r="G9" s="52">
        <v>7</v>
      </c>
      <c r="H9" s="52">
        <v>9</v>
      </c>
      <c r="I9" s="52">
        <v>0.41</v>
      </c>
      <c r="J9" s="83">
        <v>109</v>
      </c>
      <c r="K9" s="46" t="s">
        <v>116</v>
      </c>
      <c r="L9" s="55">
        <v>25</v>
      </c>
    </row>
    <row r="10" spans="1:12" ht="15">
      <c r="A10" s="21"/>
      <c r="B10" s="13"/>
      <c r="C10" s="9"/>
      <c r="D10" s="5" t="s">
        <v>29</v>
      </c>
      <c r="E10" s="47" t="s">
        <v>94</v>
      </c>
      <c r="F10" s="52">
        <v>40</v>
      </c>
      <c r="G10" s="52">
        <v>3</v>
      </c>
      <c r="H10" s="52">
        <v>1</v>
      </c>
      <c r="I10" s="52">
        <v>20</v>
      </c>
      <c r="J10" s="83">
        <v>101</v>
      </c>
      <c r="K10" s="46" t="s">
        <v>93</v>
      </c>
      <c r="L10" s="55">
        <v>6</v>
      </c>
    </row>
    <row r="11" spans="1:12" ht="15">
      <c r="A11" s="21"/>
      <c r="B11" s="13"/>
      <c r="C11" s="9"/>
      <c r="D11" s="65" t="s">
        <v>30</v>
      </c>
      <c r="E11" s="47" t="s">
        <v>42</v>
      </c>
      <c r="F11" s="52">
        <v>15</v>
      </c>
      <c r="G11" s="52">
        <v>1</v>
      </c>
      <c r="H11" s="52">
        <v>1</v>
      </c>
      <c r="I11" s="52">
        <v>5</v>
      </c>
      <c r="J11" s="83">
        <v>33</v>
      </c>
      <c r="K11" s="66" t="s">
        <v>44</v>
      </c>
      <c r="L11" s="55">
        <v>1.67</v>
      </c>
    </row>
    <row r="12" spans="1:12" ht="15">
      <c r="A12" s="22"/>
      <c r="B12" s="15"/>
      <c r="C12" s="6"/>
      <c r="D12" s="16" t="s">
        <v>31</v>
      </c>
      <c r="E12" s="7"/>
      <c r="F12" s="17">
        <f>SUM(F6:F11)</f>
        <v>581</v>
      </c>
      <c r="G12" s="73">
        <f>SUM(G6:G11)</f>
        <v>18</v>
      </c>
      <c r="H12" s="73">
        <f>SUM(H6:H11)</f>
        <v>19</v>
      </c>
      <c r="I12" s="73">
        <f>SUM(I6:I11)</f>
        <v>74.41</v>
      </c>
      <c r="J12" s="73">
        <f>SUM(J6:J11)</f>
        <v>539</v>
      </c>
      <c r="K12" s="101"/>
      <c r="L12" s="85">
        <f>SUM(L6:L11)</f>
        <v>99.67</v>
      </c>
    </row>
    <row r="13" spans="1:12" ht="15">
      <c r="A13" s="23">
        <f>A6</f>
        <v>1</v>
      </c>
      <c r="B13" s="11">
        <f>B6</f>
        <v>1</v>
      </c>
      <c r="C13" s="8" t="s">
        <v>24</v>
      </c>
      <c r="D13" s="57" t="s">
        <v>25</v>
      </c>
      <c r="E13" s="58" t="s">
        <v>45</v>
      </c>
      <c r="F13" s="59">
        <v>250</v>
      </c>
      <c r="G13" s="59">
        <v>3</v>
      </c>
      <c r="H13" s="59">
        <v>4</v>
      </c>
      <c r="I13" s="52">
        <v>11</v>
      </c>
      <c r="J13" s="84">
        <v>92</v>
      </c>
      <c r="K13" s="60" t="s">
        <v>46</v>
      </c>
      <c r="L13" s="61">
        <v>20</v>
      </c>
    </row>
    <row r="14" spans="1:12" ht="15">
      <c r="A14" s="21"/>
      <c r="B14" s="13"/>
      <c r="C14" s="9"/>
      <c r="D14" s="5" t="s">
        <v>26</v>
      </c>
      <c r="E14" s="110" t="s">
        <v>128</v>
      </c>
      <c r="F14" s="52">
        <v>90</v>
      </c>
      <c r="G14" s="52">
        <v>12</v>
      </c>
      <c r="H14" s="52">
        <v>14</v>
      </c>
      <c r="I14" s="52">
        <v>15</v>
      </c>
      <c r="J14" s="83">
        <v>234</v>
      </c>
      <c r="K14" s="46"/>
      <c r="L14" s="55">
        <v>72</v>
      </c>
    </row>
    <row r="15" spans="1:12" ht="15">
      <c r="A15" s="21"/>
      <c r="B15" s="13"/>
      <c r="C15" s="9"/>
      <c r="D15" s="5" t="s">
        <v>27</v>
      </c>
      <c r="E15" s="47" t="s">
        <v>47</v>
      </c>
      <c r="F15" s="52">
        <v>150</v>
      </c>
      <c r="G15" s="52">
        <v>5</v>
      </c>
      <c r="H15" s="52">
        <v>5</v>
      </c>
      <c r="I15" s="52">
        <v>36</v>
      </c>
      <c r="J15" s="83">
        <v>209</v>
      </c>
      <c r="K15" s="46" t="s">
        <v>48</v>
      </c>
      <c r="L15" s="55">
        <v>15</v>
      </c>
    </row>
    <row r="16" spans="1:12" ht="15">
      <c r="A16" s="21"/>
      <c r="B16" s="13"/>
      <c r="C16" s="9"/>
      <c r="D16" s="5" t="s">
        <v>28</v>
      </c>
      <c r="E16" s="47" t="s">
        <v>129</v>
      </c>
      <c r="F16" s="52">
        <v>200</v>
      </c>
      <c r="G16" s="52">
        <v>0</v>
      </c>
      <c r="H16" s="52">
        <v>0</v>
      </c>
      <c r="I16" s="52">
        <v>14</v>
      </c>
      <c r="J16" s="83">
        <v>56</v>
      </c>
      <c r="K16" s="46" t="s">
        <v>96</v>
      </c>
      <c r="L16" s="55">
        <v>12</v>
      </c>
    </row>
    <row r="17" spans="1:12" ht="15">
      <c r="A17" s="21"/>
      <c r="B17" s="13"/>
      <c r="C17" s="9"/>
      <c r="D17" s="5" t="s">
        <v>29</v>
      </c>
      <c r="E17" s="47" t="s">
        <v>41</v>
      </c>
      <c r="F17" s="52">
        <v>24</v>
      </c>
      <c r="G17" s="52">
        <v>3</v>
      </c>
      <c r="H17" s="52">
        <v>1</v>
      </c>
      <c r="I17" s="52">
        <v>20</v>
      </c>
      <c r="J17" s="83">
        <v>101</v>
      </c>
      <c r="K17" s="46" t="s">
        <v>43</v>
      </c>
      <c r="L17" s="55">
        <v>3</v>
      </c>
    </row>
    <row r="18" spans="1:12" ht="15.75" thickBot="1">
      <c r="A18" s="21"/>
      <c r="B18" s="13"/>
      <c r="C18" s="9"/>
      <c r="D18" s="48" t="s">
        <v>30</v>
      </c>
      <c r="E18" s="50" t="s">
        <v>42</v>
      </c>
      <c r="F18" s="53">
        <v>15</v>
      </c>
      <c r="G18" s="53">
        <v>1</v>
      </c>
      <c r="H18" s="53">
        <v>1</v>
      </c>
      <c r="I18" s="53">
        <v>5</v>
      </c>
      <c r="J18" s="88">
        <v>33</v>
      </c>
      <c r="K18" s="92" t="s">
        <v>44</v>
      </c>
      <c r="L18" s="56">
        <v>2.1800000000000002</v>
      </c>
    </row>
    <row r="19" spans="1:12" ht="15">
      <c r="A19" s="22"/>
      <c r="B19" s="15"/>
      <c r="C19" s="6"/>
      <c r="D19" s="70" t="s">
        <v>31</v>
      </c>
      <c r="E19" s="71"/>
      <c r="F19" s="90">
        <f>SUM(F13:F18)</f>
        <v>729</v>
      </c>
      <c r="G19" s="91">
        <f>SUM(G13:G18)</f>
        <v>24</v>
      </c>
      <c r="H19" s="73">
        <f>SUM(H13:H18)</f>
        <v>25</v>
      </c>
      <c r="I19" s="73">
        <f>SUM(I13:I18)</f>
        <v>101</v>
      </c>
      <c r="J19" s="87">
        <f>SUM(J13:J18)</f>
        <v>725</v>
      </c>
      <c r="K19" s="103"/>
      <c r="L19" s="102">
        <f>SUM(L13:L18)</f>
        <v>124.18</v>
      </c>
    </row>
    <row r="20" spans="1:12" ht="15.75" thickBot="1">
      <c r="A20" s="26">
        <f>A6</f>
        <v>1</v>
      </c>
      <c r="B20" s="27">
        <f>B6</f>
        <v>1</v>
      </c>
      <c r="C20" s="114" t="s">
        <v>4</v>
      </c>
      <c r="D20" s="115"/>
      <c r="E20" s="28"/>
      <c r="F20" s="29">
        <f>F12+F19</f>
        <v>1310</v>
      </c>
      <c r="G20" s="29">
        <f>G12+G19</f>
        <v>42</v>
      </c>
      <c r="H20" s="29">
        <f>H12+H19</f>
        <v>44</v>
      </c>
      <c r="I20" s="29">
        <f>I12+I19</f>
        <v>175.41</v>
      </c>
      <c r="J20" s="86">
        <f>J12+J19</f>
        <v>1264</v>
      </c>
      <c r="K20" s="42"/>
      <c r="L20" s="29">
        <f>L12+L19</f>
        <v>223.85000000000002</v>
      </c>
    </row>
    <row r="21" spans="1:12" ht="45">
      <c r="A21" s="12">
        <v>1</v>
      </c>
      <c r="B21" s="13">
        <v>2</v>
      </c>
      <c r="C21" s="93" t="s">
        <v>20</v>
      </c>
      <c r="D21" s="43" t="s">
        <v>21</v>
      </c>
      <c r="E21" s="45" t="s">
        <v>117</v>
      </c>
      <c r="F21" s="51">
        <v>260</v>
      </c>
      <c r="G21" s="51">
        <v>14</v>
      </c>
      <c r="H21" s="51">
        <v>16.53</v>
      </c>
      <c r="I21" s="51">
        <v>36.6</v>
      </c>
      <c r="J21" s="82">
        <v>357</v>
      </c>
      <c r="K21" s="72" t="s">
        <v>101</v>
      </c>
      <c r="L21" s="54">
        <v>92</v>
      </c>
    </row>
    <row r="22" spans="1:12" ht="15">
      <c r="A22" s="12"/>
      <c r="B22" s="13"/>
      <c r="C22" s="94"/>
      <c r="D22" s="5" t="s">
        <v>22</v>
      </c>
      <c r="E22" s="47" t="s">
        <v>59</v>
      </c>
      <c r="F22" s="52">
        <v>200</v>
      </c>
      <c r="G22" s="52">
        <v>0</v>
      </c>
      <c r="H22" s="52">
        <v>0</v>
      </c>
      <c r="I22" s="52">
        <v>14</v>
      </c>
      <c r="J22" s="83">
        <v>56</v>
      </c>
      <c r="K22" s="46" t="s">
        <v>60</v>
      </c>
      <c r="L22" s="55">
        <v>4</v>
      </c>
    </row>
    <row r="23" spans="1:12" ht="15">
      <c r="A23" s="12"/>
      <c r="B23" s="13"/>
      <c r="C23" s="94"/>
      <c r="D23" s="5" t="s">
        <v>29</v>
      </c>
      <c r="E23" s="47" t="s">
        <v>41</v>
      </c>
      <c r="F23" s="52">
        <v>24</v>
      </c>
      <c r="G23" s="52">
        <v>3</v>
      </c>
      <c r="H23" s="52">
        <v>1</v>
      </c>
      <c r="I23" s="52">
        <v>20</v>
      </c>
      <c r="J23" s="83">
        <v>101</v>
      </c>
      <c r="K23" s="46" t="s">
        <v>43</v>
      </c>
      <c r="L23" s="55">
        <v>2</v>
      </c>
    </row>
    <row r="24" spans="1:12" ht="15">
      <c r="A24" s="12"/>
      <c r="B24" s="13"/>
      <c r="C24" s="94"/>
      <c r="D24" s="65" t="s">
        <v>30</v>
      </c>
      <c r="E24" s="47" t="s">
        <v>42</v>
      </c>
      <c r="F24" s="52">
        <v>20</v>
      </c>
      <c r="G24" s="52">
        <v>1</v>
      </c>
      <c r="H24" s="52">
        <v>1</v>
      </c>
      <c r="I24" s="52">
        <v>5</v>
      </c>
      <c r="J24" s="83">
        <v>33</v>
      </c>
      <c r="K24" s="66" t="s">
        <v>44</v>
      </c>
      <c r="L24" s="55">
        <v>1.67</v>
      </c>
    </row>
    <row r="25" spans="1:12" ht="15">
      <c r="A25" s="14"/>
      <c r="B25" s="15"/>
      <c r="C25" s="57"/>
      <c r="D25" s="70" t="s">
        <v>31</v>
      </c>
      <c r="E25" s="71"/>
      <c r="F25" s="73">
        <f>SUM(F21:F24)</f>
        <v>504</v>
      </c>
      <c r="G25" s="73">
        <f>SUM(G21:G24)</f>
        <v>18</v>
      </c>
      <c r="H25" s="73">
        <f>SUM(H21:H24)</f>
        <v>18.53</v>
      </c>
      <c r="I25" s="73">
        <f>SUM(I21:I24)</f>
        <v>75.599999999999994</v>
      </c>
      <c r="J25" s="87">
        <f>SUM(J21:J24)</f>
        <v>547</v>
      </c>
      <c r="K25" s="104"/>
      <c r="L25" s="87">
        <f>SUM(L21:L24)</f>
        <v>99.67</v>
      </c>
    </row>
    <row r="26" spans="1:12" ht="15">
      <c r="A26" s="11">
        <f>A21</f>
        <v>1</v>
      </c>
      <c r="B26" s="11">
        <f>B21</f>
        <v>2</v>
      </c>
      <c r="C26" s="95" t="s">
        <v>24</v>
      </c>
      <c r="D26" s="57" t="s">
        <v>25</v>
      </c>
      <c r="E26" s="58" t="s">
        <v>52</v>
      </c>
      <c r="F26" s="59">
        <v>250</v>
      </c>
      <c r="G26" s="59">
        <v>3.4</v>
      </c>
      <c r="H26" s="59">
        <v>4.6500000000000004</v>
      </c>
      <c r="I26" s="52">
        <v>26.4</v>
      </c>
      <c r="J26" s="84">
        <v>161</v>
      </c>
      <c r="K26" s="60" t="s">
        <v>53</v>
      </c>
      <c r="L26" s="61">
        <v>23</v>
      </c>
    </row>
    <row r="27" spans="1:12" ht="15">
      <c r="A27" s="12"/>
      <c r="B27" s="13"/>
      <c r="C27" s="9"/>
      <c r="D27" s="5" t="s">
        <v>26</v>
      </c>
      <c r="E27" s="58" t="s">
        <v>102</v>
      </c>
      <c r="F27" s="59">
        <v>90</v>
      </c>
      <c r="G27" s="59">
        <v>11</v>
      </c>
      <c r="H27" s="59">
        <v>12</v>
      </c>
      <c r="I27" s="59">
        <v>12</v>
      </c>
      <c r="J27" s="84">
        <v>200</v>
      </c>
      <c r="K27" s="60" t="s">
        <v>54</v>
      </c>
      <c r="L27" s="61">
        <v>70</v>
      </c>
    </row>
    <row r="28" spans="1:12" ht="15">
      <c r="A28" s="12"/>
      <c r="B28" s="13"/>
      <c r="C28" s="9"/>
      <c r="D28" s="5" t="s">
        <v>27</v>
      </c>
      <c r="E28" s="47" t="s">
        <v>55</v>
      </c>
      <c r="F28" s="52">
        <v>150</v>
      </c>
      <c r="G28" s="52">
        <v>7</v>
      </c>
      <c r="H28" s="52">
        <v>7</v>
      </c>
      <c r="I28" s="52">
        <v>22</v>
      </c>
      <c r="J28" s="83">
        <v>179</v>
      </c>
      <c r="K28" s="46" t="s">
        <v>56</v>
      </c>
      <c r="L28" s="55">
        <v>16</v>
      </c>
    </row>
    <row r="29" spans="1:12" ht="15">
      <c r="A29" s="12"/>
      <c r="B29" s="13"/>
      <c r="C29" s="9"/>
      <c r="D29" s="5" t="s">
        <v>28</v>
      </c>
      <c r="E29" s="47" t="s">
        <v>51</v>
      </c>
      <c r="F29" s="52">
        <v>200</v>
      </c>
      <c r="G29" s="52">
        <v>0</v>
      </c>
      <c r="H29" s="52">
        <v>0</v>
      </c>
      <c r="I29" s="52">
        <v>15</v>
      </c>
      <c r="J29" s="83">
        <v>60</v>
      </c>
      <c r="K29" s="46"/>
      <c r="L29" s="55">
        <v>10</v>
      </c>
    </row>
    <row r="30" spans="1:12" ht="15">
      <c r="A30" s="12"/>
      <c r="B30" s="13"/>
      <c r="C30" s="9"/>
      <c r="D30" s="5" t="s">
        <v>29</v>
      </c>
      <c r="E30" s="47" t="s">
        <v>41</v>
      </c>
      <c r="F30" s="52">
        <v>30</v>
      </c>
      <c r="G30" s="52">
        <v>3</v>
      </c>
      <c r="H30" s="52">
        <v>1</v>
      </c>
      <c r="I30" s="52">
        <v>20</v>
      </c>
      <c r="J30" s="83">
        <v>101</v>
      </c>
      <c r="K30" s="46" t="s">
        <v>43</v>
      </c>
      <c r="L30" s="55">
        <v>3</v>
      </c>
    </row>
    <row r="31" spans="1:12" ht="15.75" thickBot="1">
      <c r="A31" s="12"/>
      <c r="B31" s="13"/>
      <c r="C31" s="9"/>
      <c r="D31" s="48" t="s">
        <v>30</v>
      </c>
      <c r="E31" s="50" t="s">
        <v>42</v>
      </c>
      <c r="F31" s="53">
        <v>25</v>
      </c>
      <c r="G31" s="53">
        <v>1</v>
      </c>
      <c r="H31" s="53">
        <v>1</v>
      </c>
      <c r="I31" s="53">
        <v>5</v>
      </c>
      <c r="J31" s="88">
        <v>33</v>
      </c>
      <c r="K31" s="49" t="s">
        <v>44</v>
      </c>
      <c r="L31" s="56">
        <v>2.1800000000000002</v>
      </c>
    </row>
    <row r="32" spans="1:12" ht="15">
      <c r="A32" s="14"/>
      <c r="B32" s="15"/>
      <c r="C32" s="6"/>
      <c r="D32" s="16" t="s">
        <v>31</v>
      </c>
      <c r="E32" s="7"/>
      <c r="F32" s="17">
        <f>SUM(F26:F31)</f>
        <v>745</v>
      </c>
      <c r="G32" s="17">
        <f>SUM(G26:G31)</f>
        <v>25.4</v>
      </c>
      <c r="H32" s="17">
        <f>SUM(H26:H31)</f>
        <v>25.65</v>
      </c>
      <c r="I32" s="17">
        <f>SUM(I26:I31)</f>
        <v>100.4</v>
      </c>
      <c r="J32" s="85">
        <f>SUM(J26:J31)</f>
        <v>734</v>
      </c>
      <c r="K32" s="103"/>
      <c r="L32" s="85">
        <f>SUM(L26:L31)</f>
        <v>124.18</v>
      </c>
    </row>
    <row r="33" spans="1:12" ht="15.75" customHeight="1" thickBot="1">
      <c r="A33" s="30">
        <f>A21</f>
        <v>1</v>
      </c>
      <c r="B33" s="30">
        <f>B21</f>
        <v>2</v>
      </c>
      <c r="C33" s="114" t="s">
        <v>4</v>
      </c>
      <c r="D33" s="115"/>
      <c r="E33" s="28"/>
      <c r="F33" s="29">
        <f>F25+F32</f>
        <v>1249</v>
      </c>
      <c r="G33" s="29">
        <f>G25+G32</f>
        <v>43.4</v>
      </c>
      <c r="H33" s="29">
        <f>H25+H32</f>
        <v>44.18</v>
      </c>
      <c r="I33" s="29">
        <f>I25+I32</f>
        <v>176</v>
      </c>
      <c r="J33" s="86">
        <f>J25+J32</f>
        <v>1281</v>
      </c>
      <c r="K33" s="42"/>
      <c r="L33" s="29">
        <f>L25+L32</f>
        <v>223.85000000000002</v>
      </c>
    </row>
    <row r="34" spans="1:12" ht="15">
      <c r="A34" s="18">
        <v>1</v>
      </c>
      <c r="B34" s="19">
        <v>3</v>
      </c>
      <c r="C34" s="20" t="s">
        <v>20</v>
      </c>
      <c r="D34" s="74" t="s">
        <v>21</v>
      </c>
      <c r="E34" s="45" t="s">
        <v>57</v>
      </c>
      <c r="F34" s="51">
        <v>175</v>
      </c>
      <c r="G34" s="51">
        <v>11</v>
      </c>
      <c r="H34" s="51">
        <v>12</v>
      </c>
      <c r="I34" s="51">
        <v>15</v>
      </c>
      <c r="J34" s="82">
        <v>212</v>
      </c>
      <c r="K34" s="44" t="s">
        <v>58</v>
      </c>
      <c r="L34" s="54">
        <v>79</v>
      </c>
    </row>
    <row r="35" spans="1:12" ht="15">
      <c r="A35" s="21"/>
      <c r="B35" s="13"/>
      <c r="C35" s="9"/>
      <c r="D35" s="5" t="s">
        <v>22</v>
      </c>
      <c r="E35" s="47" t="s">
        <v>59</v>
      </c>
      <c r="F35" s="52">
        <v>200</v>
      </c>
      <c r="G35" s="52">
        <v>0</v>
      </c>
      <c r="H35" s="52">
        <v>0</v>
      </c>
      <c r="I35" s="52">
        <v>14</v>
      </c>
      <c r="J35" s="83">
        <v>56</v>
      </c>
      <c r="K35" s="46" t="s">
        <v>60</v>
      </c>
      <c r="L35" s="55">
        <v>4</v>
      </c>
    </row>
    <row r="36" spans="1:12" ht="15">
      <c r="A36" s="21"/>
      <c r="B36" s="13"/>
      <c r="C36" s="9"/>
      <c r="D36" s="5" t="s">
        <v>61</v>
      </c>
      <c r="E36" s="47" t="s">
        <v>136</v>
      </c>
      <c r="F36" s="52">
        <v>75</v>
      </c>
      <c r="G36" s="52">
        <v>4</v>
      </c>
      <c r="H36" s="52">
        <v>5</v>
      </c>
      <c r="I36" s="52">
        <v>27</v>
      </c>
      <c r="J36" s="83">
        <v>169</v>
      </c>
      <c r="K36" s="46" t="s">
        <v>116</v>
      </c>
      <c r="L36" s="55">
        <v>12</v>
      </c>
    </row>
    <row r="37" spans="1:12" ht="15">
      <c r="A37" s="21"/>
      <c r="B37" s="13"/>
      <c r="C37" s="9"/>
      <c r="D37" s="5" t="s">
        <v>29</v>
      </c>
      <c r="E37" s="47" t="s">
        <v>41</v>
      </c>
      <c r="F37" s="52">
        <v>30</v>
      </c>
      <c r="G37" s="52">
        <v>3</v>
      </c>
      <c r="H37" s="52">
        <v>1</v>
      </c>
      <c r="I37" s="52">
        <v>20</v>
      </c>
      <c r="J37" s="83">
        <v>101</v>
      </c>
      <c r="K37" s="46" t="s">
        <v>43</v>
      </c>
      <c r="L37" s="55">
        <v>3</v>
      </c>
    </row>
    <row r="38" spans="1:12" ht="15">
      <c r="A38" s="21"/>
      <c r="B38" s="13"/>
      <c r="C38" s="9"/>
      <c r="D38" s="65" t="s">
        <v>30</v>
      </c>
      <c r="E38" s="47" t="s">
        <v>42</v>
      </c>
      <c r="F38" s="52">
        <v>20</v>
      </c>
      <c r="G38" s="52">
        <v>1</v>
      </c>
      <c r="H38" s="52">
        <v>1</v>
      </c>
      <c r="I38" s="52">
        <v>5</v>
      </c>
      <c r="J38" s="52">
        <v>33</v>
      </c>
      <c r="K38" s="66" t="s">
        <v>44</v>
      </c>
      <c r="L38" s="55">
        <v>1.67</v>
      </c>
    </row>
    <row r="39" spans="1:12" ht="15">
      <c r="A39" s="22"/>
      <c r="B39" s="15"/>
      <c r="C39" s="6"/>
      <c r="D39" s="70" t="s">
        <v>31</v>
      </c>
      <c r="E39" s="71"/>
      <c r="F39" s="73">
        <f>SUM(F34:F38)</f>
        <v>500</v>
      </c>
      <c r="G39" s="73">
        <f>SUM(G34:G38)</f>
        <v>19</v>
      </c>
      <c r="H39" s="73">
        <f>SUM(H34:H38)</f>
        <v>19</v>
      </c>
      <c r="I39" s="73">
        <f>SUM(I34:I38)</f>
        <v>81</v>
      </c>
      <c r="J39" s="87">
        <f>SUM(J34:J38)</f>
        <v>571</v>
      </c>
      <c r="K39" s="101"/>
      <c r="L39" s="87">
        <f>SUM(L34:L38)</f>
        <v>99.67</v>
      </c>
    </row>
    <row r="40" spans="1:12" ht="15">
      <c r="A40" s="23">
        <f>A34</f>
        <v>1</v>
      </c>
      <c r="B40" s="11">
        <f>B34</f>
        <v>3</v>
      </c>
      <c r="C40" s="8" t="s">
        <v>24</v>
      </c>
      <c r="D40" s="57" t="s">
        <v>25</v>
      </c>
      <c r="E40" s="58" t="s">
        <v>62</v>
      </c>
      <c r="F40" s="59">
        <v>250</v>
      </c>
      <c r="G40" s="59">
        <v>4</v>
      </c>
      <c r="H40" s="59">
        <v>8</v>
      </c>
      <c r="I40" s="52">
        <v>18</v>
      </c>
      <c r="J40" s="84">
        <v>160</v>
      </c>
      <c r="K40" s="60" t="s">
        <v>63</v>
      </c>
      <c r="L40" s="61">
        <v>36</v>
      </c>
    </row>
    <row r="41" spans="1:12" ht="15">
      <c r="A41" s="21"/>
      <c r="B41" s="13"/>
      <c r="C41" s="9"/>
      <c r="D41" s="5" t="s">
        <v>26</v>
      </c>
      <c r="E41" s="47" t="s">
        <v>103</v>
      </c>
      <c r="F41" s="52">
        <v>90</v>
      </c>
      <c r="G41" s="52">
        <v>15</v>
      </c>
      <c r="H41" s="52">
        <v>11</v>
      </c>
      <c r="I41" s="52">
        <v>11</v>
      </c>
      <c r="J41" s="83">
        <v>203</v>
      </c>
      <c r="K41" s="46" t="s">
        <v>64</v>
      </c>
      <c r="L41" s="55">
        <v>62</v>
      </c>
    </row>
    <row r="42" spans="1:12" ht="15">
      <c r="A42" s="21"/>
      <c r="B42" s="13"/>
      <c r="C42" s="9"/>
      <c r="D42" s="5" t="s">
        <v>27</v>
      </c>
      <c r="E42" s="47" t="s">
        <v>104</v>
      </c>
      <c r="F42" s="52">
        <v>150</v>
      </c>
      <c r="G42" s="52">
        <v>1</v>
      </c>
      <c r="H42" s="52">
        <v>4</v>
      </c>
      <c r="I42" s="52">
        <v>30</v>
      </c>
      <c r="J42" s="83">
        <v>160</v>
      </c>
      <c r="K42" s="46" t="s">
        <v>92</v>
      </c>
      <c r="L42" s="55">
        <v>12</v>
      </c>
    </row>
    <row r="43" spans="1:12" ht="15">
      <c r="A43" s="21"/>
      <c r="B43" s="13"/>
      <c r="C43" s="9"/>
      <c r="D43" s="5" t="s">
        <v>28</v>
      </c>
      <c r="E43" s="47" t="s">
        <v>106</v>
      </c>
      <c r="F43" s="52">
        <v>200</v>
      </c>
      <c r="G43" s="52">
        <v>0</v>
      </c>
      <c r="H43" s="52">
        <v>0</v>
      </c>
      <c r="I43" s="52">
        <v>17</v>
      </c>
      <c r="J43" s="83">
        <v>68</v>
      </c>
      <c r="K43" s="46" t="s">
        <v>84</v>
      </c>
      <c r="L43" s="55">
        <v>10</v>
      </c>
    </row>
    <row r="44" spans="1:12" ht="15">
      <c r="A44" s="21"/>
      <c r="B44" s="13"/>
      <c r="C44" s="9"/>
      <c r="D44" s="5" t="s">
        <v>29</v>
      </c>
      <c r="E44" s="47" t="s">
        <v>41</v>
      </c>
      <c r="F44" s="52">
        <v>30</v>
      </c>
      <c r="G44" s="52">
        <v>3</v>
      </c>
      <c r="H44" s="52">
        <v>1</v>
      </c>
      <c r="I44" s="52">
        <v>20</v>
      </c>
      <c r="J44" s="83">
        <v>101</v>
      </c>
      <c r="K44" s="46" t="s">
        <v>43</v>
      </c>
      <c r="L44" s="55">
        <v>2</v>
      </c>
    </row>
    <row r="45" spans="1:12" ht="15.75" thickBot="1">
      <c r="A45" s="21"/>
      <c r="B45" s="13"/>
      <c r="C45" s="9"/>
      <c r="D45" s="48" t="s">
        <v>30</v>
      </c>
      <c r="E45" s="50" t="s">
        <v>42</v>
      </c>
      <c r="F45" s="53">
        <v>25</v>
      </c>
      <c r="G45" s="53">
        <v>1</v>
      </c>
      <c r="H45" s="53">
        <v>1</v>
      </c>
      <c r="I45" s="53">
        <v>5</v>
      </c>
      <c r="J45" s="88">
        <v>33</v>
      </c>
      <c r="K45" s="49" t="s">
        <v>44</v>
      </c>
      <c r="L45" s="56">
        <v>2.1800000000000002</v>
      </c>
    </row>
    <row r="46" spans="1:12" ht="15">
      <c r="A46" s="22"/>
      <c r="B46" s="15"/>
      <c r="C46" s="6"/>
      <c r="D46" s="16" t="s">
        <v>31</v>
      </c>
      <c r="E46" s="7"/>
      <c r="F46" s="17">
        <f>SUM(F40:F45)</f>
        <v>745</v>
      </c>
      <c r="G46" s="17">
        <f>SUM(G40:G45)</f>
        <v>24</v>
      </c>
      <c r="H46" s="17">
        <f>SUM(H40:H45)</f>
        <v>25</v>
      </c>
      <c r="I46" s="17">
        <f>SUM(I40:I45)</f>
        <v>101</v>
      </c>
      <c r="J46" s="85">
        <f>SUM(J40:J45)</f>
        <v>725</v>
      </c>
      <c r="K46" s="103"/>
      <c r="L46" s="85">
        <f>SUM(L40:L45)</f>
        <v>124.18</v>
      </c>
    </row>
    <row r="47" spans="1:12" ht="15.75" customHeight="1" thickBot="1">
      <c r="A47" s="26">
        <f>A34</f>
        <v>1</v>
      </c>
      <c r="B47" s="27">
        <f>B34</f>
        <v>3</v>
      </c>
      <c r="C47" s="114" t="s">
        <v>4</v>
      </c>
      <c r="D47" s="115"/>
      <c r="E47" s="28"/>
      <c r="F47" s="29">
        <f>F39+F46</f>
        <v>1245</v>
      </c>
      <c r="G47" s="29">
        <f>G39+G46</f>
        <v>43</v>
      </c>
      <c r="H47" s="29">
        <f>H39+H46</f>
        <v>44</v>
      </c>
      <c r="I47" s="29">
        <f>I39+I46</f>
        <v>182</v>
      </c>
      <c r="J47" s="86">
        <f>J39+J46</f>
        <v>1296</v>
      </c>
      <c r="K47" s="42"/>
      <c r="L47" s="29">
        <f>L39+L46</f>
        <v>223.85000000000002</v>
      </c>
    </row>
    <row r="48" spans="1:12" ht="15">
      <c r="A48" s="18">
        <v>1</v>
      </c>
      <c r="B48" s="19">
        <v>4</v>
      </c>
      <c r="C48" s="20" t="s">
        <v>20</v>
      </c>
      <c r="D48" s="74" t="s">
        <v>21</v>
      </c>
      <c r="E48" s="45" t="s">
        <v>66</v>
      </c>
      <c r="F48" s="51">
        <v>250</v>
      </c>
      <c r="G48" s="51">
        <v>14</v>
      </c>
      <c r="H48" s="51">
        <v>16</v>
      </c>
      <c r="I48" s="51">
        <v>31.08</v>
      </c>
      <c r="J48" s="82">
        <v>324</v>
      </c>
      <c r="K48" s="44" t="s">
        <v>54</v>
      </c>
      <c r="L48" s="54">
        <v>90</v>
      </c>
    </row>
    <row r="49" spans="1:12" ht="15">
      <c r="A49" s="21"/>
      <c r="B49" s="13"/>
      <c r="C49" s="9"/>
      <c r="D49" s="5" t="s">
        <v>22</v>
      </c>
      <c r="E49" s="47" t="s">
        <v>59</v>
      </c>
      <c r="F49" s="52">
        <v>200</v>
      </c>
      <c r="G49" s="52">
        <v>0</v>
      </c>
      <c r="H49" s="52">
        <v>0</v>
      </c>
      <c r="I49" s="52">
        <v>14</v>
      </c>
      <c r="J49" s="83">
        <v>56</v>
      </c>
      <c r="K49" s="46" t="s">
        <v>65</v>
      </c>
      <c r="L49" s="55">
        <v>4</v>
      </c>
    </row>
    <row r="50" spans="1:12" ht="15">
      <c r="A50" s="21"/>
      <c r="B50" s="13"/>
      <c r="C50" s="9"/>
      <c r="D50" s="5" t="s">
        <v>29</v>
      </c>
      <c r="E50" s="47" t="s">
        <v>41</v>
      </c>
      <c r="F50" s="52">
        <v>30</v>
      </c>
      <c r="G50" s="52">
        <v>3</v>
      </c>
      <c r="H50" s="52">
        <v>1</v>
      </c>
      <c r="I50" s="52">
        <v>20</v>
      </c>
      <c r="J50" s="83">
        <v>101</v>
      </c>
      <c r="K50" s="46" t="s">
        <v>43</v>
      </c>
      <c r="L50" s="55">
        <v>4</v>
      </c>
    </row>
    <row r="51" spans="1:12" ht="15">
      <c r="A51" s="21"/>
      <c r="B51" s="13"/>
      <c r="C51" s="9"/>
      <c r="D51" s="65" t="s">
        <v>30</v>
      </c>
      <c r="E51" s="47" t="s">
        <v>42</v>
      </c>
      <c r="F51" s="52">
        <v>20</v>
      </c>
      <c r="G51" s="52">
        <v>1</v>
      </c>
      <c r="H51" s="52">
        <v>1</v>
      </c>
      <c r="I51" s="52">
        <v>5</v>
      </c>
      <c r="J51" s="83">
        <v>33</v>
      </c>
      <c r="K51" s="66" t="s">
        <v>44</v>
      </c>
      <c r="L51" s="55">
        <v>1.67</v>
      </c>
    </row>
    <row r="52" spans="1:12" ht="15">
      <c r="A52" s="22"/>
      <c r="B52" s="15"/>
      <c r="C52" s="6"/>
      <c r="D52" s="70" t="s">
        <v>31</v>
      </c>
      <c r="E52" s="71"/>
      <c r="F52" s="73">
        <f>SUM(F48:F51)</f>
        <v>500</v>
      </c>
      <c r="G52" s="73">
        <f>SUM(G48:G51)</f>
        <v>18</v>
      </c>
      <c r="H52" s="73">
        <f>SUM(H48:H51)</f>
        <v>18</v>
      </c>
      <c r="I52" s="73">
        <f>SUM(I48:I51)</f>
        <v>70.08</v>
      </c>
      <c r="J52" s="87">
        <f>SUM(J48:J51)</f>
        <v>514</v>
      </c>
      <c r="K52" s="104"/>
      <c r="L52" s="87">
        <f>SUM(L48:L51)</f>
        <v>99.67</v>
      </c>
    </row>
    <row r="53" spans="1:12" ht="15">
      <c r="A53" s="23">
        <f>A48</f>
        <v>1</v>
      </c>
      <c r="B53" s="11">
        <f>B48</f>
        <v>4</v>
      </c>
      <c r="C53" s="8" t="s">
        <v>24</v>
      </c>
      <c r="D53" s="57" t="s">
        <v>25</v>
      </c>
      <c r="E53" s="58" t="s">
        <v>67</v>
      </c>
      <c r="F53" s="59">
        <v>250</v>
      </c>
      <c r="G53" s="59">
        <v>7</v>
      </c>
      <c r="H53" s="59">
        <v>8</v>
      </c>
      <c r="I53" s="52">
        <v>33</v>
      </c>
      <c r="J53" s="84">
        <v>232</v>
      </c>
      <c r="K53" s="60" t="s">
        <v>68</v>
      </c>
      <c r="L53" s="61">
        <v>21</v>
      </c>
    </row>
    <row r="54" spans="1:12" ht="15">
      <c r="A54" s="21"/>
      <c r="B54" s="13"/>
      <c r="C54" s="9"/>
      <c r="D54" s="75" t="s">
        <v>26</v>
      </c>
      <c r="E54" s="58" t="s">
        <v>105</v>
      </c>
      <c r="F54" s="59">
        <v>90</v>
      </c>
      <c r="G54" s="59">
        <v>8</v>
      </c>
      <c r="H54" s="59">
        <v>7</v>
      </c>
      <c r="I54" s="59">
        <v>10</v>
      </c>
      <c r="J54" s="84">
        <v>135</v>
      </c>
      <c r="K54" s="60" t="s">
        <v>69</v>
      </c>
      <c r="L54" s="61">
        <v>55</v>
      </c>
    </row>
    <row r="55" spans="1:12" ht="15">
      <c r="A55" s="21"/>
      <c r="B55" s="13"/>
      <c r="C55" s="9"/>
      <c r="D55" s="75" t="s">
        <v>27</v>
      </c>
      <c r="E55" s="58" t="s">
        <v>135</v>
      </c>
      <c r="F55" s="59">
        <v>150</v>
      </c>
      <c r="G55" s="59">
        <v>5</v>
      </c>
      <c r="H55" s="59">
        <v>8</v>
      </c>
      <c r="I55" s="59">
        <v>20</v>
      </c>
      <c r="J55" s="84">
        <v>172</v>
      </c>
      <c r="K55" s="60" t="s">
        <v>69</v>
      </c>
      <c r="L55" s="61">
        <v>33</v>
      </c>
    </row>
    <row r="56" spans="1:12" ht="15">
      <c r="A56" s="21"/>
      <c r="B56" s="13"/>
      <c r="C56" s="9"/>
      <c r="D56" s="5" t="s">
        <v>28</v>
      </c>
      <c r="E56" s="47" t="s">
        <v>106</v>
      </c>
      <c r="F56" s="52">
        <v>200</v>
      </c>
      <c r="G56" s="52">
        <v>0</v>
      </c>
      <c r="H56" s="52">
        <v>0</v>
      </c>
      <c r="I56" s="52">
        <v>17</v>
      </c>
      <c r="J56" s="83">
        <v>68</v>
      </c>
      <c r="K56" s="46" t="s">
        <v>50</v>
      </c>
      <c r="L56" s="55">
        <v>10</v>
      </c>
    </row>
    <row r="57" spans="1:12" ht="15">
      <c r="A57" s="21"/>
      <c r="B57" s="13"/>
      <c r="C57" s="9"/>
      <c r="D57" s="5" t="s">
        <v>29</v>
      </c>
      <c r="E57" s="47" t="s">
        <v>41</v>
      </c>
      <c r="F57" s="52">
        <v>30</v>
      </c>
      <c r="G57" s="52">
        <v>3</v>
      </c>
      <c r="H57" s="52">
        <v>1</v>
      </c>
      <c r="I57" s="52">
        <v>16</v>
      </c>
      <c r="J57" s="83">
        <v>85</v>
      </c>
      <c r="K57" s="46" t="s">
        <v>43</v>
      </c>
      <c r="L57" s="55">
        <v>3</v>
      </c>
    </row>
    <row r="58" spans="1:12" ht="15.75" thickBot="1">
      <c r="A58" s="21"/>
      <c r="B58" s="13"/>
      <c r="C58" s="9"/>
      <c r="D58" s="48" t="s">
        <v>30</v>
      </c>
      <c r="E58" s="50" t="s">
        <v>42</v>
      </c>
      <c r="F58" s="53">
        <v>20</v>
      </c>
      <c r="G58" s="53">
        <v>1</v>
      </c>
      <c r="H58" s="53">
        <v>1</v>
      </c>
      <c r="I58" s="53">
        <v>5</v>
      </c>
      <c r="J58" s="88">
        <v>33</v>
      </c>
      <c r="K58" s="49" t="s">
        <v>44</v>
      </c>
      <c r="L58" s="56">
        <v>2.1800000000000002</v>
      </c>
    </row>
    <row r="59" spans="1:12" ht="15">
      <c r="A59" s="22"/>
      <c r="B59" s="15"/>
      <c r="C59" s="6"/>
      <c r="D59" s="16" t="s">
        <v>31</v>
      </c>
      <c r="E59" s="7"/>
      <c r="F59" s="17">
        <f>SUM(F53:F58)</f>
        <v>740</v>
      </c>
      <c r="G59" s="17">
        <f>SUM(G53:G58)</f>
        <v>24</v>
      </c>
      <c r="H59" s="17">
        <f>SUM(H53:H58)</f>
        <v>25</v>
      </c>
      <c r="I59" s="17">
        <f>SUM(I53:I58)</f>
        <v>101</v>
      </c>
      <c r="J59" s="85">
        <f>SUM(J53:J58)</f>
        <v>725</v>
      </c>
      <c r="K59" s="109"/>
      <c r="L59" s="91">
        <f>SUM(L53:L58)</f>
        <v>124.18</v>
      </c>
    </row>
    <row r="60" spans="1:12" ht="15.75" customHeight="1" thickBot="1">
      <c r="A60" s="26">
        <f>A48</f>
        <v>1</v>
      </c>
      <c r="B60" s="27">
        <f>B48</f>
        <v>4</v>
      </c>
      <c r="C60" s="114" t="s">
        <v>4</v>
      </c>
      <c r="D60" s="115"/>
      <c r="E60" s="28"/>
      <c r="F60" s="29">
        <f>F52+F59</f>
        <v>1240</v>
      </c>
      <c r="G60" s="29">
        <f>G52+G59</f>
        <v>42</v>
      </c>
      <c r="H60" s="29">
        <f>H52+H59</f>
        <v>43</v>
      </c>
      <c r="I60" s="29">
        <f>I52+I59</f>
        <v>171.07999999999998</v>
      </c>
      <c r="J60" s="86">
        <f>J52+J59</f>
        <v>1239</v>
      </c>
      <c r="K60" s="42"/>
      <c r="L60" s="29">
        <f>L52+L59</f>
        <v>223.85000000000002</v>
      </c>
    </row>
    <row r="61" spans="1:12" ht="15">
      <c r="A61" s="18">
        <v>1</v>
      </c>
      <c r="B61" s="19">
        <v>5</v>
      </c>
      <c r="C61" s="20" t="s">
        <v>20</v>
      </c>
      <c r="D61" s="74" t="s">
        <v>21</v>
      </c>
      <c r="E61" s="45" t="s">
        <v>70</v>
      </c>
      <c r="F61" s="51">
        <v>220</v>
      </c>
      <c r="G61" s="51">
        <v>7</v>
      </c>
      <c r="H61" s="51">
        <v>11</v>
      </c>
      <c r="I61" s="51">
        <v>27</v>
      </c>
      <c r="J61" s="82">
        <v>235</v>
      </c>
      <c r="K61" s="44"/>
      <c r="L61" s="54">
        <v>75</v>
      </c>
    </row>
    <row r="62" spans="1:12" ht="15">
      <c r="A62" s="21"/>
      <c r="B62" s="13"/>
      <c r="C62" s="9"/>
      <c r="D62" s="76" t="s">
        <v>37</v>
      </c>
      <c r="E62" s="58" t="s">
        <v>71</v>
      </c>
      <c r="F62" s="59">
        <v>10</v>
      </c>
      <c r="G62" s="59">
        <v>5</v>
      </c>
      <c r="H62" s="59">
        <v>4</v>
      </c>
      <c r="I62" s="59">
        <v>0</v>
      </c>
      <c r="J62" s="84">
        <v>56</v>
      </c>
      <c r="K62" s="60" t="s">
        <v>39</v>
      </c>
      <c r="L62" s="61">
        <v>12</v>
      </c>
    </row>
    <row r="63" spans="1:12" ht="15">
      <c r="A63" s="21"/>
      <c r="B63" s="13"/>
      <c r="C63" s="9"/>
      <c r="D63" s="5" t="s">
        <v>22</v>
      </c>
      <c r="E63" s="47" t="s">
        <v>59</v>
      </c>
      <c r="F63" s="52">
        <v>200</v>
      </c>
      <c r="G63" s="52">
        <v>0</v>
      </c>
      <c r="H63" s="52">
        <v>0</v>
      </c>
      <c r="I63" s="52">
        <v>14</v>
      </c>
      <c r="J63" s="83">
        <v>56</v>
      </c>
      <c r="K63" s="46" t="s">
        <v>60</v>
      </c>
      <c r="L63" s="55">
        <v>4</v>
      </c>
    </row>
    <row r="64" spans="1:12" ht="15">
      <c r="A64" s="21"/>
      <c r="B64" s="13"/>
      <c r="C64" s="9"/>
      <c r="D64" s="5" t="s">
        <v>29</v>
      </c>
      <c r="E64" s="47" t="s">
        <v>94</v>
      </c>
      <c r="F64" s="52">
        <v>50</v>
      </c>
      <c r="G64" s="52">
        <v>3</v>
      </c>
      <c r="H64" s="52">
        <v>1</v>
      </c>
      <c r="I64" s="52">
        <v>20</v>
      </c>
      <c r="J64" s="83">
        <v>101</v>
      </c>
      <c r="K64" s="46" t="s">
        <v>93</v>
      </c>
      <c r="L64" s="55">
        <v>7</v>
      </c>
    </row>
    <row r="65" spans="1:12" ht="15">
      <c r="A65" s="21"/>
      <c r="B65" s="13"/>
      <c r="C65" s="9"/>
      <c r="D65" s="75" t="s">
        <v>30</v>
      </c>
      <c r="E65" s="47" t="s">
        <v>42</v>
      </c>
      <c r="F65" s="52">
        <v>20</v>
      </c>
      <c r="G65" s="52">
        <v>1</v>
      </c>
      <c r="H65" s="52">
        <v>1</v>
      </c>
      <c r="I65" s="52">
        <v>5</v>
      </c>
      <c r="J65" s="83">
        <v>33</v>
      </c>
      <c r="K65" s="46" t="s">
        <v>44</v>
      </c>
      <c r="L65" s="55">
        <v>1.67</v>
      </c>
    </row>
    <row r="66" spans="1:12" ht="15">
      <c r="A66" s="22"/>
      <c r="B66" s="15"/>
      <c r="C66" s="6"/>
      <c r="D66" s="70" t="s">
        <v>31</v>
      </c>
      <c r="E66" s="71"/>
      <c r="F66" s="73">
        <f>SUM(F61:F65)</f>
        <v>500</v>
      </c>
      <c r="G66" s="73">
        <f>SUM(G61:G65)</f>
        <v>16</v>
      </c>
      <c r="H66" s="73">
        <f>SUM(H61:H65)</f>
        <v>17</v>
      </c>
      <c r="I66" s="73">
        <f>SUM(I61:I65)</f>
        <v>66</v>
      </c>
      <c r="J66" s="87">
        <f>SUM(J61:J65)</f>
        <v>481</v>
      </c>
      <c r="K66" s="101"/>
      <c r="L66" s="87">
        <f>SUM(L61:L65)</f>
        <v>99.67</v>
      </c>
    </row>
    <row r="67" spans="1:12" ht="15">
      <c r="A67" s="23">
        <f>A61</f>
        <v>1</v>
      </c>
      <c r="B67" s="11">
        <f>B61</f>
        <v>5</v>
      </c>
      <c r="C67" s="8" t="s">
        <v>24</v>
      </c>
      <c r="D67" s="57" t="s">
        <v>25</v>
      </c>
      <c r="E67" s="58" t="s">
        <v>73</v>
      </c>
      <c r="F67" s="59">
        <v>250</v>
      </c>
      <c r="G67" s="59">
        <v>2</v>
      </c>
      <c r="H67" s="59">
        <v>7</v>
      </c>
      <c r="I67" s="52">
        <v>9</v>
      </c>
      <c r="J67" s="84">
        <v>107</v>
      </c>
      <c r="K67" s="60" t="s">
        <v>74</v>
      </c>
      <c r="L67" s="61">
        <v>19</v>
      </c>
    </row>
    <row r="68" spans="1:12" ht="15">
      <c r="A68" s="21"/>
      <c r="B68" s="13"/>
      <c r="C68" s="9"/>
      <c r="D68" s="5" t="s">
        <v>26</v>
      </c>
      <c r="E68" s="58" t="s">
        <v>75</v>
      </c>
      <c r="F68" s="59">
        <v>90</v>
      </c>
      <c r="G68" s="59">
        <v>14</v>
      </c>
      <c r="H68" s="59">
        <v>11</v>
      </c>
      <c r="I68" s="59">
        <v>5</v>
      </c>
      <c r="J68" s="84">
        <v>175</v>
      </c>
      <c r="K68" s="60" t="s">
        <v>76</v>
      </c>
      <c r="L68" s="61">
        <v>62</v>
      </c>
    </row>
    <row r="69" spans="1:12" ht="15">
      <c r="A69" s="21"/>
      <c r="B69" s="13"/>
      <c r="C69" s="9"/>
      <c r="D69" s="5" t="s">
        <v>27</v>
      </c>
      <c r="E69" s="47" t="s">
        <v>77</v>
      </c>
      <c r="F69" s="52">
        <v>150</v>
      </c>
      <c r="G69" s="52">
        <v>5</v>
      </c>
      <c r="H69" s="52">
        <v>5</v>
      </c>
      <c r="I69" s="52">
        <v>51</v>
      </c>
      <c r="J69" s="83">
        <v>269</v>
      </c>
      <c r="K69" s="46" t="s">
        <v>78</v>
      </c>
      <c r="L69" s="55">
        <v>26</v>
      </c>
    </row>
    <row r="70" spans="1:12" ht="15">
      <c r="A70" s="21"/>
      <c r="B70" s="13"/>
      <c r="C70" s="9"/>
      <c r="D70" s="5" t="s">
        <v>28</v>
      </c>
      <c r="E70" s="47" t="s">
        <v>118</v>
      </c>
      <c r="F70" s="52">
        <v>200</v>
      </c>
      <c r="G70" s="52">
        <v>0</v>
      </c>
      <c r="H70" s="52">
        <v>0</v>
      </c>
      <c r="I70" s="52">
        <v>17</v>
      </c>
      <c r="J70" s="83">
        <v>68</v>
      </c>
      <c r="K70" s="46" t="s">
        <v>116</v>
      </c>
      <c r="L70" s="55">
        <v>14</v>
      </c>
    </row>
    <row r="71" spans="1:12" ht="15">
      <c r="A71" s="21"/>
      <c r="B71" s="13"/>
      <c r="C71" s="9"/>
      <c r="D71" s="5" t="s">
        <v>29</v>
      </c>
      <c r="E71" s="47" t="s">
        <v>41</v>
      </c>
      <c r="F71" s="52">
        <v>20</v>
      </c>
      <c r="G71" s="52">
        <v>3</v>
      </c>
      <c r="H71" s="52">
        <v>1</v>
      </c>
      <c r="I71" s="52">
        <v>16</v>
      </c>
      <c r="J71" s="83">
        <v>85</v>
      </c>
      <c r="K71" s="46" t="s">
        <v>43</v>
      </c>
      <c r="L71" s="55">
        <v>2</v>
      </c>
    </row>
    <row r="72" spans="1:12" ht="15.75" thickBot="1">
      <c r="A72" s="21"/>
      <c r="B72" s="13"/>
      <c r="C72" s="9"/>
      <c r="D72" s="77" t="s">
        <v>30</v>
      </c>
      <c r="E72" s="50" t="s">
        <v>42</v>
      </c>
      <c r="F72" s="53">
        <v>20</v>
      </c>
      <c r="G72" s="53">
        <v>1</v>
      </c>
      <c r="H72" s="53">
        <v>1</v>
      </c>
      <c r="I72" s="53">
        <v>5</v>
      </c>
      <c r="J72" s="88">
        <v>33</v>
      </c>
      <c r="K72" s="78" t="s">
        <v>44</v>
      </c>
      <c r="L72" s="56">
        <v>1.18</v>
      </c>
    </row>
    <row r="73" spans="1:12" ht="15">
      <c r="A73" s="22"/>
      <c r="B73" s="15"/>
      <c r="C73" s="6"/>
      <c r="D73" s="16" t="s">
        <v>31</v>
      </c>
      <c r="E73" s="7"/>
      <c r="F73" s="17">
        <f>SUM(F67:F72)</f>
        <v>730</v>
      </c>
      <c r="G73" s="17">
        <f>SUM(G67:G72)</f>
        <v>25</v>
      </c>
      <c r="H73" s="17">
        <f>SUM(H67:H72)</f>
        <v>25</v>
      </c>
      <c r="I73" s="17">
        <f>SUM(I67:I72)</f>
        <v>103</v>
      </c>
      <c r="J73" s="85">
        <f>SUM(J67:J72)</f>
        <v>737</v>
      </c>
      <c r="K73" s="103"/>
      <c r="L73" s="85">
        <f>SUM(L67:L72)</f>
        <v>124.18</v>
      </c>
    </row>
    <row r="74" spans="1:12" ht="15.75" customHeight="1" thickBot="1">
      <c r="A74" s="26">
        <f>A61</f>
        <v>1</v>
      </c>
      <c r="B74" s="27">
        <f>B61</f>
        <v>5</v>
      </c>
      <c r="C74" s="114" t="s">
        <v>4</v>
      </c>
      <c r="D74" s="115"/>
      <c r="E74" s="28"/>
      <c r="F74" s="29">
        <f>F66+F73</f>
        <v>1230</v>
      </c>
      <c r="G74" s="29">
        <f>G66+G73</f>
        <v>41</v>
      </c>
      <c r="H74" s="29">
        <f>H66+H73</f>
        <v>42</v>
      </c>
      <c r="I74" s="29">
        <f>I66+I73</f>
        <v>169</v>
      </c>
      <c r="J74" s="86">
        <f>J66+J73</f>
        <v>1218</v>
      </c>
      <c r="K74" s="42"/>
      <c r="L74" s="29">
        <f>L66+L73</f>
        <v>223.85000000000002</v>
      </c>
    </row>
    <row r="75" spans="1:12" ht="15">
      <c r="A75" s="18">
        <v>2</v>
      </c>
      <c r="B75" s="19">
        <v>1</v>
      </c>
      <c r="C75" s="20" t="s">
        <v>20</v>
      </c>
      <c r="D75" s="43" t="s">
        <v>21</v>
      </c>
      <c r="E75" s="45" t="s">
        <v>79</v>
      </c>
      <c r="F75" s="51">
        <v>210</v>
      </c>
      <c r="G75" s="51">
        <v>7.16</v>
      </c>
      <c r="H75" s="51">
        <v>6.4</v>
      </c>
      <c r="I75" s="51">
        <v>39</v>
      </c>
      <c r="J75" s="82">
        <v>238</v>
      </c>
      <c r="K75" s="44" t="s">
        <v>80</v>
      </c>
      <c r="L75" s="54">
        <v>40</v>
      </c>
    </row>
    <row r="76" spans="1:12" ht="15">
      <c r="A76" s="21"/>
      <c r="B76" s="13"/>
      <c r="C76" s="9"/>
      <c r="D76" s="76" t="s">
        <v>37</v>
      </c>
      <c r="E76" s="58" t="s">
        <v>38</v>
      </c>
      <c r="F76" s="59">
        <v>20</v>
      </c>
      <c r="G76" s="59">
        <v>4.9800000000000004</v>
      </c>
      <c r="H76" s="59">
        <v>8.1999999999999993</v>
      </c>
      <c r="I76" s="59">
        <v>1.61</v>
      </c>
      <c r="J76" s="84">
        <v>100</v>
      </c>
      <c r="K76" s="60" t="s">
        <v>116</v>
      </c>
      <c r="L76" s="61">
        <v>30</v>
      </c>
    </row>
    <row r="77" spans="1:12" ht="15">
      <c r="A77" s="21"/>
      <c r="B77" s="13"/>
      <c r="C77" s="9"/>
      <c r="D77" s="5" t="s">
        <v>22</v>
      </c>
      <c r="E77" s="47" t="s">
        <v>59</v>
      </c>
      <c r="F77" s="52">
        <v>200</v>
      </c>
      <c r="G77" s="52">
        <v>0</v>
      </c>
      <c r="H77" s="52">
        <v>0</v>
      </c>
      <c r="I77" s="52">
        <v>13.69</v>
      </c>
      <c r="J77" s="83">
        <v>56</v>
      </c>
      <c r="K77" s="46" t="s">
        <v>60</v>
      </c>
      <c r="L77" s="55">
        <v>4</v>
      </c>
    </row>
    <row r="78" spans="1:12" ht="15">
      <c r="A78" s="21"/>
      <c r="B78" s="13"/>
      <c r="C78" s="9"/>
      <c r="D78" s="5" t="s">
        <v>29</v>
      </c>
      <c r="E78" s="47" t="s">
        <v>94</v>
      </c>
      <c r="F78" s="52">
        <v>40</v>
      </c>
      <c r="G78" s="52">
        <v>1.54</v>
      </c>
      <c r="H78" s="52">
        <v>0.6</v>
      </c>
      <c r="I78" s="52">
        <v>10.02</v>
      </c>
      <c r="J78" s="83">
        <v>57</v>
      </c>
      <c r="K78" s="46" t="s">
        <v>93</v>
      </c>
      <c r="L78" s="55">
        <v>6</v>
      </c>
    </row>
    <row r="79" spans="1:12" ht="15">
      <c r="A79" s="21"/>
      <c r="B79" s="13"/>
      <c r="C79" s="9"/>
      <c r="D79" s="75" t="s">
        <v>30</v>
      </c>
      <c r="E79" s="47" t="s">
        <v>42</v>
      </c>
      <c r="F79" s="63">
        <v>24</v>
      </c>
      <c r="G79" s="63">
        <v>1</v>
      </c>
      <c r="H79" s="63">
        <v>1</v>
      </c>
      <c r="I79" s="63">
        <v>5</v>
      </c>
      <c r="J79" s="99">
        <v>33</v>
      </c>
      <c r="K79" s="66" t="s">
        <v>44</v>
      </c>
      <c r="L79" s="64">
        <v>1.67</v>
      </c>
    </row>
    <row r="80" spans="1:12" ht="15">
      <c r="A80" s="21"/>
      <c r="B80" s="13"/>
      <c r="C80" s="9"/>
      <c r="D80" s="75" t="s">
        <v>61</v>
      </c>
      <c r="E80" s="47" t="s">
        <v>130</v>
      </c>
      <c r="F80" s="52">
        <v>30</v>
      </c>
      <c r="G80" s="52">
        <v>3</v>
      </c>
      <c r="H80" s="52">
        <v>4</v>
      </c>
      <c r="I80" s="52">
        <v>13</v>
      </c>
      <c r="J80" s="83">
        <v>100</v>
      </c>
      <c r="K80" s="66" t="s">
        <v>116</v>
      </c>
      <c r="L80" s="55">
        <v>18</v>
      </c>
    </row>
    <row r="81" spans="1:12" ht="15">
      <c r="A81" s="22"/>
      <c r="B81" s="15"/>
      <c r="C81" s="6"/>
      <c r="D81" s="70" t="s">
        <v>31</v>
      </c>
      <c r="E81" s="71"/>
      <c r="F81" s="73">
        <f>SUM(F75:F80)</f>
        <v>524</v>
      </c>
      <c r="G81" s="73">
        <f>SUM(G75:G80)</f>
        <v>17.68</v>
      </c>
      <c r="H81" s="73">
        <f>SUM(H75:H80)</f>
        <v>20.2</v>
      </c>
      <c r="I81" s="73">
        <f>SUM(I75:I80)</f>
        <v>82.32</v>
      </c>
      <c r="J81" s="73">
        <f>SUM(J75:J80)</f>
        <v>584</v>
      </c>
      <c r="K81" s="101"/>
      <c r="L81" s="87">
        <f>SUM(L75:L80)</f>
        <v>99.67</v>
      </c>
    </row>
    <row r="82" spans="1:12" ht="30">
      <c r="A82" s="23">
        <f>A75</f>
        <v>2</v>
      </c>
      <c r="B82" s="11">
        <f>B75</f>
        <v>1</v>
      </c>
      <c r="C82" s="8" t="s">
        <v>24</v>
      </c>
      <c r="D82" s="57" t="s">
        <v>25</v>
      </c>
      <c r="E82" s="58" t="s">
        <v>81</v>
      </c>
      <c r="F82" s="59">
        <v>250</v>
      </c>
      <c r="G82" s="59">
        <v>7.44</v>
      </c>
      <c r="H82" s="59">
        <v>6.44</v>
      </c>
      <c r="I82" s="52">
        <v>24.49</v>
      </c>
      <c r="J82" s="84">
        <v>178</v>
      </c>
      <c r="K82" s="60" t="s">
        <v>119</v>
      </c>
      <c r="L82" s="61">
        <v>22</v>
      </c>
    </row>
    <row r="83" spans="1:12" ht="15">
      <c r="A83" s="21"/>
      <c r="B83" s="13"/>
      <c r="C83" s="9"/>
      <c r="D83" s="5" t="s">
        <v>26</v>
      </c>
      <c r="E83" s="58" t="s">
        <v>82</v>
      </c>
      <c r="F83" s="59">
        <v>100</v>
      </c>
      <c r="G83" s="59">
        <v>9.84</v>
      </c>
      <c r="H83" s="59">
        <v>12.9</v>
      </c>
      <c r="I83" s="59">
        <v>14.76</v>
      </c>
      <c r="J83" s="84">
        <v>217</v>
      </c>
      <c r="K83" s="60" t="s">
        <v>83</v>
      </c>
      <c r="L83" s="61">
        <v>63</v>
      </c>
    </row>
    <row r="84" spans="1:12" ht="15">
      <c r="A84" s="21"/>
      <c r="B84" s="13"/>
      <c r="C84" s="9"/>
      <c r="D84" s="75" t="s">
        <v>27</v>
      </c>
      <c r="E84" s="47" t="s">
        <v>98</v>
      </c>
      <c r="F84" s="52">
        <v>150</v>
      </c>
      <c r="G84" s="52">
        <v>5.39</v>
      </c>
      <c r="H84" s="52">
        <v>5.97</v>
      </c>
      <c r="I84" s="52">
        <v>29</v>
      </c>
      <c r="J84" s="83">
        <v>190</v>
      </c>
      <c r="K84" s="46" t="s">
        <v>54</v>
      </c>
      <c r="L84" s="55">
        <v>26</v>
      </c>
    </row>
    <row r="85" spans="1:12" ht="15">
      <c r="A85" s="21"/>
      <c r="B85" s="13"/>
      <c r="C85" s="9"/>
      <c r="D85" s="5" t="s">
        <v>28</v>
      </c>
      <c r="E85" s="47" t="s">
        <v>106</v>
      </c>
      <c r="F85" s="52">
        <v>200</v>
      </c>
      <c r="G85" s="52">
        <v>0</v>
      </c>
      <c r="H85" s="52">
        <v>0</v>
      </c>
      <c r="I85" s="52">
        <v>16.579999999999998</v>
      </c>
      <c r="J85" s="83">
        <v>68</v>
      </c>
      <c r="K85" s="46" t="s">
        <v>84</v>
      </c>
      <c r="L85" s="55">
        <v>10</v>
      </c>
    </row>
    <row r="86" spans="1:12" ht="15">
      <c r="A86" s="21"/>
      <c r="B86" s="13"/>
      <c r="C86" s="9"/>
      <c r="D86" s="5" t="s">
        <v>29</v>
      </c>
      <c r="E86" s="47" t="s">
        <v>41</v>
      </c>
      <c r="F86" s="52">
        <v>20</v>
      </c>
      <c r="G86" s="52">
        <v>3</v>
      </c>
      <c r="H86" s="52">
        <v>1</v>
      </c>
      <c r="I86" s="52">
        <v>20.04</v>
      </c>
      <c r="J86" s="83">
        <v>101</v>
      </c>
      <c r="K86" s="46" t="s">
        <v>43</v>
      </c>
      <c r="L86" s="55">
        <v>2</v>
      </c>
    </row>
    <row r="87" spans="1:12" ht="15.75" thickBot="1">
      <c r="A87" s="21"/>
      <c r="B87" s="13"/>
      <c r="C87" s="9"/>
      <c r="D87" s="77" t="s">
        <v>30</v>
      </c>
      <c r="E87" s="50" t="s">
        <v>42</v>
      </c>
      <c r="F87" s="53">
        <v>15</v>
      </c>
      <c r="G87" s="53">
        <v>1</v>
      </c>
      <c r="H87" s="53">
        <v>1</v>
      </c>
      <c r="I87" s="53">
        <v>5</v>
      </c>
      <c r="J87" s="88">
        <v>33</v>
      </c>
      <c r="K87" s="49" t="s">
        <v>44</v>
      </c>
      <c r="L87" s="56">
        <v>1.18</v>
      </c>
    </row>
    <row r="88" spans="1:12" ht="15">
      <c r="A88" s="22"/>
      <c r="B88" s="15"/>
      <c r="C88" s="6"/>
      <c r="D88" s="16" t="s">
        <v>31</v>
      </c>
      <c r="E88" s="7"/>
      <c r="F88" s="17">
        <f>SUM(F82:F87)</f>
        <v>735</v>
      </c>
      <c r="G88" s="17">
        <f>SUM(G82:G87)</f>
        <v>26.67</v>
      </c>
      <c r="H88" s="17">
        <f>SUM(H82:H87)</f>
        <v>27.31</v>
      </c>
      <c r="I88" s="17">
        <f>SUM(I82:I87)</f>
        <v>109.87</v>
      </c>
      <c r="J88" s="97">
        <f>SUM(J82:J87)</f>
        <v>787</v>
      </c>
      <c r="K88" s="103"/>
      <c r="L88" s="85">
        <f>SUM(L82:L87)</f>
        <v>124.18</v>
      </c>
    </row>
    <row r="89" spans="1:12" ht="15.75" thickBot="1">
      <c r="A89" s="26">
        <f>A75</f>
        <v>2</v>
      </c>
      <c r="B89" s="27">
        <f>B75</f>
        <v>1</v>
      </c>
      <c r="C89" s="114" t="s">
        <v>4</v>
      </c>
      <c r="D89" s="115"/>
      <c r="E89" s="28"/>
      <c r="F89" s="29">
        <f>F81+F88</f>
        <v>1259</v>
      </c>
      <c r="G89" s="29">
        <f>G81+G88</f>
        <v>44.35</v>
      </c>
      <c r="H89" s="29">
        <f>H81+H88</f>
        <v>47.51</v>
      </c>
      <c r="I89" s="29">
        <f>I81+I88</f>
        <v>192.19</v>
      </c>
      <c r="J89" s="86">
        <f>J81+J88</f>
        <v>1371</v>
      </c>
      <c r="K89" s="42"/>
      <c r="L89" s="29">
        <f>L81+L88</f>
        <v>223.85000000000002</v>
      </c>
    </row>
    <row r="90" spans="1:12" ht="30">
      <c r="A90" s="12">
        <v>2</v>
      </c>
      <c r="B90" s="13">
        <v>2</v>
      </c>
      <c r="C90" s="93" t="s">
        <v>20</v>
      </c>
      <c r="D90" s="43" t="s">
        <v>21</v>
      </c>
      <c r="E90" s="45" t="s">
        <v>133</v>
      </c>
      <c r="F90" s="51">
        <v>250</v>
      </c>
      <c r="G90" s="51">
        <v>13.2</v>
      </c>
      <c r="H90" s="51">
        <v>13.7</v>
      </c>
      <c r="I90" s="51">
        <v>39.01</v>
      </c>
      <c r="J90" s="82">
        <v>332.14</v>
      </c>
      <c r="K90" s="44" t="s">
        <v>120</v>
      </c>
      <c r="L90" s="54">
        <v>76</v>
      </c>
    </row>
    <row r="91" spans="1:12" ht="15">
      <c r="A91" s="12"/>
      <c r="B91" s="13"/>
      <c r="C91" s="94"/>
      <c r="D91" s="5" t="s">
        <v>37</v>
      </c>
      <c r="E91" s="112" t="s">
        <v>71</v>
      </c>
      <c r="F91" s="52">
        <v>10</v>
      </c>
      <c r="G91" s="52">
        <v>2</v>
      </c>
      <c r="H91" s="52">
        <v>5</v>
      </c>
      <c r="I91" s="52">
        <v>0</v>
      </c>
      <c r="J91" s="83">
        <v>53</v>
      </c>
      <c r="K91" s="46" t="s">
        <v>116</v>
      </c>
      <c r="L91" s="55">
        <v>12</v>
      </c>
    </row>
    <row r="92" spans="1:12" ht="15">
      <c r="A92" s="12"/>
      <c r="B92" s="13"/>
      <c r="C92" s="9"/>
      <c r="D92" s="5" t="s">
        <v>22</v>
      </c>
      <c r="E92" s="47" t="s">
        <v>107</v>
      </c>
      <c r="F92" s="52">
        <v>200</v>
      </c>
      <c r="G92" s="52">
        <v>0.41</v>
      </c>
      <c r="H92" s="52">
        <v>0.08</v>
      </c>
      <c r="I92" s="52">
        <v>13.75</v>
      </c>
      <c r="J92" s="83">
        <v>56</v>
      </c>
      <c r="K92" s="46" t="s">
        <v>85</v>
      </c>
      <c r="L92" s="55">
        <v>5</v>
      </c>
    </row>
    <row r="93" spans="1:12" ht="15">
      <c r="A93" s="12"/>
      <c r="B93" s="13"/>
      <c r="C93" s="9"/>
      <c r="D93" s="5" t="s">
        <v>29</v>
      </c>
      <c r="E93" s="47" t="s">
        <v>41</v>
      </c>
      <c r="F93" s="52">
        <v>30</v>
      </c>
      <c r="G93" s="52">
        <v>3.08</v>
      </c>
      <c r="H93" s="52">
        <v>1.2</v>
      </c>
      <c r="I93" s="52">
        <v>20.04</v>
      </c>
      <c r="J93" s="83">
        <v>101</v>
      </c>
      <c r="K93" s="46" t="s">
        <v>43</v>
      </c>
      <c r="L93" s="55">
        <v>5</v>
      </c>
    </row>
    <row r="94" spans="1:12" ht="15">
      <c r="A94" s="12"/>
      <c r="B94" s="13"/>
      <c r="C94" s="9"/>
      <c r="D94" s="75" t="s">
        <v>30</v>
      </c>
      <c r="E94" s="47" t="s">
        <v>42</v>
      </c>
      <c r="F94" s="52">
        <v>20</v>
      </c>
      <c r="G94" s="52">
        <v>0.85</v>
      </c>
      <c r="H94" s="52">
        <v>0.51</v>
      </c>
      <c r="I94" s="52">
        <v>5.28</v>
      </c>
      <c r="J94" s="83">
        <v>33</v>
      </c>
      <c r="K94" s="46" t="s">
        <v>44</v>
      </c>
      <c r="L94" s="64">
        <v>1.67</v>
      </c>
    </row>
    <row r="95" spans="1:12" ht="15">
      <c r="A95" s="14"/>
      <c r="B95" s="15"/>
      <c r="C95" s="6"/>
      <c r="D95" s="70" t="s">
        <v>31</v>
      </c>
      <c r="E95" s="71"/>
      <c r="F95" s="73">
        <f>SUM(F90:F94)</f>
        <v>510</v>
      </c>
      <c r="G95" s="73">
        <f>SUM(G90:G94)</f>
        <v>19.54</v>
      </c>
      <c r="H95" s="73">
        <f>SUM(H90:H94)</f>
        <v>20.49</v>
      </c>
      <c r="I95" s="73">
        <f>SUM(I90:I94)</f>
        <v>78.08</v>
      </c>
      <c r="J95" s="87">
        <f>SUM(J90:J94)</f>
        <v>575.14</v>
      </c>
      <c r="K95" s="101"/>
      <c r="L95" s="85">
        <f>SUM(L90:L94)</f>
        <v>99.67</v>
      </c>
    </row>
    <row r="96" spans="1:12" ht="15">
      <c r="A96" s="11">
        <f>A90</f>
        <v>2</v>
      </c>
      <c r="B96" s="11">
        <f>B90</f>
        <v>2</v>
      </c>
      <c r="C96" s="8" t="s">
        <v>24</v>
      </c>
      <c r="D96" s="57" t="s">
        <v>25</v>
      </c>
      <c r="E96" s="58" t="s">
        <v>67</v>
      </c>
      <c r="F96" s="59">
        <v>250</v>
      </c>
      <c r="G96" s="59">
        <v>6.42</v>
      </c>
      <c r="H96" s="59">
        <v>6.08</v>
      </c>
      <c r="I96" s="52">
        <v>22.6</v>
      </c>
      <c r="J96" s="84">
        <v>170</v>
      </c>
      <c r="K96" s="60" t="s">
        <v>68</v>
      </c>
      <c r="L96" s="61">
        <v>19</v>
      </c>
    </row>
    <row r="97" spans="1:12" ht="15">
      <c r="A97" s="12"/>
      <c r="B97" s="13"/>
      <c r="C97" s="9"/>
      <c r="D97" s="5" t="s">
        <v>26</v>
      </c>
      <c r="E97" s="58" t="s">
        <v>108</v>
      </c>
      <c r="F97" s="59">
        <v>90</v>
      </c>
      <c r="G97" s="59">
        <v>9.99</v>
      </c>
      <c r="H97" s="59">
        <v>11.12</v>
      </c>
      <c r="I97" s="59">
        <v>11.65</v>
      </c>
      <c r="J97" s="84">
        <v>186.64</v>
      </c>
      <c r="K97" s="60"/>
      <c r="L97" s="61">
        <v>67</v>
      </c>
    </row>
    <row r="98" spans="1:12" ht="15">
      <c r="A98" s="12"/>
      <c r="B98" s="13"/>
      <c r="C98" s="9"/>
      <c r="D98" s="5" t="s">
        <v>27</v>
      </c>
      <c r="E98" s="47" t="s">
        <v>55</v>
      </c>
      <c r="F98" s="52">
        <v>150</v>
      </c>
      <c r="G98" s="52">
        <v>5.25</v>
      </c>
      <c r="H98" s="52">
        <v>6.7</v>
      </c>
      <c r="I98" s="52">
        <v>19.14</v>
      </c>
      <c r="J98" s="83">
        <v>159</v>
      </c>
      <c r="K98" s="46" t="s">
        <v>56</v>
      </c>
      <c r="L98" s="55">
        <v>16</v>
      </c>
    </row>
    <row r="99" spans="1:12" ht="15">
      <c r="A99" s="12"/>
      <c r="B99" s="13"/>
      <c r="C99" s="9"/>
      <c r="D99" s="5" t="s">
        <v>28</v>
      </c>
      <c r="E99" s="47" t="s">
        <v>118</v>
      </c>
      <c r="F99" s="52">
        <v>200</v>
      </c>
      <c r="G99" s="52">
        <v>0.2</v>
      </c>
      <c r="H99" s="52">
        <v>0.1</v>
      </c>
      <c r="I99" s="52">
        <v>19</v>
      </c>
      <c r="J99" s="83">
        <v>76</v>
      </c>
      <c r="K99" s="46" t="s">
        <v>116</v>
      </c>
      <c r="L99" s="55">
        <v>14</v>
      </c>
    </row>
    <row r="100" spans="1:12" ht="15">
      <c r="A100" s="12"/>
      <c r="B100" s="13"/>
      <c r="C100" s="9"/>
      <c r="D100" s="5" t="s">
        <v>29</v>
      </c>
      <c r="E100" s="47" t="s">
        <v>41</v>
      </c>
      <c r="F100" s="52">
        <v>50</v>
      </c>
      <c r="G100" s="52">
        <v>3.08</v>
      </c>
      <c r="H100" s="52">
        <v>1.2</v>
      </c>
      <c r="I100" s="52">
        <v>22.97</v>
      </c>
      <c r="J100" s="83">
        <v>113</v>
      </c>
      <c r="K100" s="46" t="s">
        <v>43</v>
      </c>
      <c r="L100" s="55">
        <v>5</v>
      </c>
    </row>
    <row r="101" spans="1:12" ht="15.75" thickBot="1">
      <c r="A101" s="12"/>
      <c r="B101" s="13"/>
      <c r="C101" s="9"/>
      <c r="D101" s="77" t="s">
        <v>30</v>
      </c>
      <c r="E101" s="50" t="s">
        <v>42</v>
      </c>
      <c r="F101" s="53">
        <v>30</v>
      </c>
      <c r="G101" s="53">
        <v>0.85</v>
      </c>
      <c r="H101" s="53">
        <v>0.51</v>
      </c>
      <c r="I101" s="53">
        <v>5.28</v>
      </c>
      <c r="J101" s="88">
        <v>33</v>
      </c>
      <c r="K101" s="78" t="s">
        <v>44</v>
      </c>
      <c r="L101" s="56">
        <v>3.18</v>
      </c>
    </row>
    <row r="102" spans="1:12" ht="15">
      <c r="A102" s="14"/>
      <c r="B102" s="15"/>
      <c r="C102" s="6"/>
      <c r="D102" s="16" t="s">
        <v>31</v>
      </c>
      <c r="E102" s="7"/>
      <c r="F102" s="17">
        <f>SUM(F96:F101)</f>
        <v>770</v>
      </c>
      <c r="G102" s="17">
        <f>SUM(G96:G101)</f>
        <v>25.79</v>
      </c>
      <c r="H102" s="17">
        <f>SUM(H96:H101)</f>
        <v>25.71</v>
      </c>
      <c r="I102" s="17">
        <f>SUM(I96:I101)</f>
        <v>100.64</v>
      </c>
      <c r="J102" s="85">
        <f>SUM(J96:J101)</f>
        <v>737.64</v>
      </c>
      <c r="K102" s="103"/>
      <c r="L102" s="85">
        <f>SUM(L96:L101)</f>
        <v>124.18</v>
      </c>
    </row>
    <row r="103" spans="1:12" ht="15.75" thickBot="1">
      <c r="A103" s="30">
        <f>A90</f>
        <v>2</v>
      </c>
      <c r="B103" s="30">
        <f>B90</f>
        <v>2</v>
      </c>
      <c r="C103" s="114" t="s">
        <v>4</v>
      </c>
      <c r="D103" s="115"/>
      <c r="E103" s="28"/>
      <c r="F103" s="29">
        <f>F95+F102</f>
        <v>1280</v>
      </c>
      <c r="G103" s="29">
        <f>G95+G102</f>
        <v>45.33</v>
      </c>
      <c r="H103" s="29">
        <f>H95+H102</f>
        <v>46.2</v>
      </c>
      <c r="I103" s="29">
        <f>I95+I102</f>
        <v>178.72</v>
      </c>
      <c r="J103" s="86">
        <f>J95+J102</f>
        <v>1312.78</v>
      </c>
      <c r="K103" s="42"/>
      <c r="L103" s="29">
        <f>L95+L102</f>
        <v>223.85000000000002</v>
      </c>
    </row>
    <row r="104" spans="1:12" ht="15">
      <c r="A104" s="18">
        <v>2</v>
      </c>
      <c r="B104" s="19">
        <v>3</v>
      </c>
      <c r="C104" s="20" t="s">
        <v>20</v>
      </c>
      <c r="D104" s="74" t="s">
        <v>21</v>
      </c>
      <c r="E104" s="45" t="s">
        <v>134</v>
      </c>
      <c r="F104" s="51">
        <v>220</v>
      </c>
      <c r="G104" s="51">
        <v>12.97</v>
      </c>
      <c r="H104" s="51">
        <v>11.62</v>
      </c>
      <c r="I104" s="51">
        <v>35.65</v>
      </c>
      <c r="J104" s="82">
        <v>299.06</v>
      </c>
      <c r="K104" s="44" t="s">
        <v>121</v>
      </c>
      <c r="L104" s="54">
        <v>75</v>
      </c>
    </row>
    <row r="105" spans="1:12" ht="15">
      <c r="A105" s="21"/>
      <c r="B105" s="13"/>
      <c r="C105" s="9"/>
      <c r="D105" s="5" t="s">
        <v>22</v>
      </c>
      <c r="E105" s="47" t="s">
        <v>59</v>
      </c>
      <c r="F105" s="52">
        <v>200</v>
      </c>
      <c r="G105" s="52">
        <v>0</v>
      </c>
      <c r="H105" s="52">
        <v>0</v>
      </c>
      <c r="I105" s="52">
        <v>14</v>
      </c>
      <c r="J105" s="83">
        <v>56</v>
      </c>
      <c r="K105" s="46" t="s">
        <v>60</v>
      </c>
      <c r="L105" s="55">
        <v>4</v>
      </c>
    </row>
    <row r="106" spans="1:12" ht="15">
      <c r="A106" s="21"/>
      <c r="B106" s="13"/>
      <c r="C106" s="9"/>
      <c r="D106" s="5" t="s">
        <v>37</v>
      </c>
      <c r="E106" s="47" t="s">
        <v>71</v>
      </c>
      <c r="F106" s="52">
        <v>10</v>
      </c>
      <c r="G106" s="52">
        <v>2</v>
      </c>
      <c r="H106" s="52">
        <v>5</v>
      </c>
      <c r="I106" s="52">
        <v>0</v>
      </c>
      <c r="J106" s="83">
        <v>53</v>
      </c>
      <c r="K106" s="46" t="s">
        <v>116</v>
      </c>
      <c r="L106" s="55">
        <v>12</v>
      </c>
    </row>
    <row r="107" spans="1:12" ht="15.75" customHeight="1">
      <c r="A107" s="21"/>
      <c r="B107" s="13"/>
      <c r="C107" s="9"/>
      <c r="D107" s="5" t="s">
        <v>29</v>
      </c>
      <c r="E107" s="47" t="s">
        <v>125</v>
      </c>
      <c r="F107" s="52">
        <v>50</v>
      </c>
      <c r="G107" s="52">
        <v>3</v>
      </c>
      <c r="H107" s="52">
        <v>1</v>
      </c>
      <c r="I107" s="52">
        <v>20.49</v>
      </c>
      <c r="J107" s="83">
        <v>101</v>
      </c>
      <c r="K107" s="46" t="s">
        <v>93</v>
      </c>
      <c r="L107" s="55">
        <v>7</v>
      </c>
    </row>
    <row r="108" spans="1:12" ht="15">
      <c r="A108" s="21"/>
      <c r="B108" s="13"/>
      <c r="C108" s="9"/>
      <c r="D108" s="75" t="s">
        <v>30</v>
      </c>
      <c r="E108" s="62" t="s">
        <v>42</v>
      </c>
      <c r="F108" s="52">
        <v>20</v>
      </c>
      <c r="G108" s="52">
        <v>1</v>
      </c>
      <c r="H108" s="52">
        <v>1</v>
      </c>
      <c r="I108" s="52">
        <v>5</v>
      </c>
      <c r="J108" s="83">
        <v>33</v>
      </c>
      <c r="K108" s="46" t="s">
        <v>44</v>
      </c>
      <c r="L108" s="55">
        <v>1.67</v>
      </c>
    </row>
    <row r="109" spans="1:12" ht="15">
      <c r="A109" s="22"/>
      <c r="B109" s="15"/>
      <c r="C109" s="6"/>
      <c r="D109" s="70" t="s">
        <v>31</v>
      </c>
      <c r="E109" s="7"/>
      <c r="F109" s="73">
        <f>SUM(F104:F108)</f>
        <v>500</v>
      </c>
      <c r="G109" s="73">
        <f>SUM(G104:G108)</f>
        <v>18.97</v>
      </c>
      <c r="H109" s="73">
        <f>SUM(H104:H108)</f>
        <v>18.619999999999997</v>
      </c>
      <c r="I109" s="73">
        <f>SUM(I104:I108)</f>
        <v>75.14</v>
      </c>
      <c r="J109" s="73">
        <f>SUM(J104:J108)</f>
        <v>542.05999999999995</v>
      </c>
      <c r="K109" s="101"/>
      <c r="L109" s="87">
        <f>SUM(L104:L108)</f>
        <v>99.67</v>
      </c>
    </row>
    <row r="110" spans="1:12" ht="15">
      <c r="A110" s="23">
        <f>A104</f>
        <v>2</v>
      </c>
      <c r="B110" s="11">
        <f>B104</f>
        <v>3</v>
      </c>
      <c r="C110" s="8" t="s">
        <v>24</v>
      </c>
      <c r="D110" s="57" t="s">
        <v>25</v>
      </c>
      <c r="E110" s="58" t="s">
        <v>86</v>
      </c>
      <c r="F110" s="59">
        <v>250</v>
      </c>
      <c r="G110" s="59">
        <v>8</v>
      </c>
      <c r="H110" s="59">
        <v>6</v>
      </c>
      <c r="I110" s="52">
        <v>41</v>
      </c>
      <c r="J110" s="84">
        <v>250</v>
      </c>
      <c r="K110" s="60" t="s">
        <v>122</v>
      </c>
      <c r="L110" s="61">
        <v>35</v>
      </c>
    </row>
    <row r="111" spans="1:12" ht="15">
      <c r="A111" s="21"/>
      <c r="B111" s="13"/>
      <c r="C111" s="9"/>
      <c r="D111" s="5" t="s">
        <v>26</v>
      </c>
      <c r="E111" s="58" t="s">
        <v>97</v>
      </c>
      <c r="F111" s="59">
        <v>90</v>
      </c>
      <c r="G111" s="59">
        <v>9</v>
      </c>
      <c r="H111" s="59">
        <v>11</v>
      </c>
      <c r="I111" s="59">
        <v>5</v>
      </c>
      <c r="J111" s="84">
        <v>155</v>
      </c>
      <c r="K111" s="60" t="s">
        <v>123</v>
      </c>
      <c r="L111" s="61">
        <v>64</v>
      </c>
    </row>
    <row r="112" spans="1:12" ht="15">
      <c r="A112" s="21"/>
      <c r="B112" s="13"/>
      <c r="C112" s="9"/>
      <c r="D112" s="5" t="s">
        <v>27</v>
      </c>
      <c r="E112" s="47" t="s">
        <v>87</v>
      </c>
      <c r="F112" s="52">
        <v>150</v>
      </c>
      <c r="G112" s="52">
        <v>5</v>
      </c>
      <c r="H112" s="52">
        <v>6</v>
      </c>
      <c r="I112" s="52">
        <v>24</v>
      </c>
      <c r="J112" s="83">
        <v>170</v>
      </c>
      <c r="K112" s="46" t="s">
        <v>88</v>
      </c>
      <c r="L112" s="55">
        <v>17</v>
      </c>
    </row>
    <row r="113" spans="1:12" ht="15">
      <c r="A113" s="21"/>
      <c r="B113" s="13"/>
      <c r="C113" s="9"/>
      <c r="D113" s="5" t="s">
        <v>28</v>
      </c>
      <c r="E113" s="47" t="s">
        <v>107</v>
      </c>
      <c r="F113" s="52">
        <v>200</v>
      </c>
      <c r="G113" s="52">
        <v>0</v>
      </c>
      <c r="H113" s="52">
        <v>0</v>
      </c>
      <c r="I113" s="52">
        <v>17</v>
      </c>
      <c r="J113" s="83">
        <v>68</v>
      </c>
      <c r="K113" s="113" t="s">
        <v>84</v>
      </c>
      <c r="L113" s="55">
        <v>5</v>
      </c>
    </row>
    <row r="114" spans="1:12" ht="15">
      <c r="A114" s="21"/>
      <c r="B114" s="13"/>
      <c r="C114" s="9"/>
      <c r="D114" s="5" t="s">
        <v>29</v>
      </c>
      <c r="E114" s="47" t="s">
        <v>41</v>
      </c>
      <c r="F114" s="52">
        <v>13</v>
      </c>
      <c r="G114" s="52">
        <v>1</v>
      </c>
      <c r="H114" s="52">
        <v>1</v>
      </c>
      <c r="I114" s="52">
        <v>11</v>
      </c>
      <c r="J114" s="83">
        <v>57</v>
      </c>
      <c r="K114" s="46" t="s">
        <v>43</v>
      </c>
      <c r="L114" s="55">
        <v>2</v>
      </c>
    </row>
    <row r="115" spans="1:12" ht="15.75" thickBot="1">
      <c r="A115" s="21"/>
      <c r="B115" s="13"/>
      <c r="C115" s="9"/>
      <c r="D115" s="77" t="s">
        <v>30</v>
      </c>
      <c r="E115" s="50" t="s">
        <v>42</v>
      </c>
      <c r="F115" s="53">
        <v>15</v>
      </c>
      <c r="G115" s="53">
        <v>1</v>
      </c>
      <c r="H115" s="53">
        <v>1</v>
      </c>
      <c r="I115" s="53">
        <v>5</v>
      </c>
      <c r="J115" s="88">
        <v>33</v>
      </c>
      <c r="K115" s="78" t="s">
        <v>44</v>
      </c>
      <c r="L115" s="56">
        <v>1.18</v>
      </c>
    </row>
    <row r="116" spans="1:12" ht="15">
      <c r="A116" s="22"/>
      <c r="B116" s="15"/>
      <c r="C116" s="6"/>
      <c r="D116" s="16" t="s">
        <v>31</v>
      </c>
      <c r="E116" s="7"/>
      <c r="F116" s="17">
        <f>SUM(F110:F115)</f>
        <v>718</v>
      </c>
      <c r="G116" s="17">
        <f>SUM(G110:G115)</f>
        <v>24</v>
      </c>
      <c r="H116" s="17">
        <f>SUM(H110:H115)</f>
        <v>25</v>
      </c>
      <c r="I116" s="17">
        <f>SUM(I110:I115)</f>
        <v>103</v>
      </c>
      <c r="J116" s="85">
        <f>SUM(J110:J115)</f>
        <v>733</v>
      </c>
      <c r="K116" s="103"/>
      <c r="L116" s="85">
        <f>SUM(L110:L115)</f>
        <v>124.18</v>
      </c>
    </row>
    <row r="117" spans="1:12" ht="15.75" thickBot="1">
      <c r="A117" s="26">
        <f>A104</f>
        <v>2</v>
      </c>
      <c r="B117" s="27">
        <f>B104</f>
        <v>3</v>
      </c>
      <c r="C117" s="114" t="s">
        <v>4</v>
      </c>
      <c r="D117" s="115"/>
      <c r="E117" s="28"/>
      <c r="F117" s="29">
        <f>F109+F116</f>
        <v>1218</v>
      </c>
      <c r="G117" s="29">
        <f>G109+G116</f>
        <v>42.97</v>
      </c>
      <c r="H117" s="29">
        <f>H109+H116</f>
        <v>43.62</v>
      </c>
      <c r="I117" s="29">
        <f>I109+I116</f>
        <v>178.14</v>
      </c>
      <c r="J117" s="86">
        <f>J109+J116</f>
        <v>1275.06</v>
      </c>
      <c r="K117" s="42"/>
      <c r="L117" s="29">
        <f>L109+L116</f>
        <v>223.85000000000002</v>
      </c>
    </row>
    <row r="118" spans="1:12" ht="15">
      <c r="A118" s="18">
        <v>2</v>
      </c>
      <c r="B118" s="19">
        <v>4</v>
      </c>
      <c r="C118" s="20" t="s">
        <v>20</v>
      </c>
      <c r="D118" s="43" t="s">
        <v>21</v>
      </c>
      <c r="E118" s="45" t="s">
        <v>131</v>
      </c>
      <c r="F118" s="51">
        <v>185</v>
      </c>
      <c r="G118" s="51">
        <v>11</v>
      </c>
      <c r="H118" s="51">
        <v>14</v>
      </c>
      <c r="I118" s="51">
        <v>28</v>
      </c>
      <c r="J118" s="82">
        <v>282</v>
      </c>
      <c r="K118" s="44" t="s">
        <v>89</v>
      </c>
      <c r="L118" s="54">
        <v>68</v>
      </c>
    </row>
    <row r="119" spans="1:12" ht="15">
      <c r="A119" s="21"/>
      <c r="B119" s="13"/>
      <c r="C119" s="9"/>
      <c r="D119" s="5" t="s">
        <v>22</v>
      </c>
      <c r="E119" s="47" t="s">
        <v>59</v>
      </c>
      <c r="F119" s="52">
        <v>200</v>
      </c>
      <c r="G119" s="52">
        <v>0</v>
      </c>
      <c r="H119" s="52">
        <v>0</v>
      </c>
      <c r="I119" s="52">
        <v>14</v>
      </c>
      <c r="J119" s="83">
        <v>56</v>
      </c>
      <c r="K119" s="46" t="s">
        <v>60</v>
      </c>
      <c r="L119" s="55">
        <v>4</v>
      </c>
    </row>
    <row r="120" spans="1:12" ht="15">
      <c r="A120" s="21"/>
      <c r="B120" s="13"/>
      <c r="C120" s="9"/>
      <c r="D120" s="5" t="s">
        <v>61</v>
      </c>
      <c r="E120" s="47" t="s">
        <v>130</v>
      </c>
      <c r="F120" s="52">
        <v>30</v>
      </c>
      <c r="G120" s="52">
        <v>4</v>
      </c>
      <c r="H120" s="52">
        <v>4</v>
      </c>
      <c r="I120" s="52">
        <v>14</v>
      </c>
      <c r="J120" s="83">
        <v>108</v>
      </c>
      <c r="K120" s="46" t="s">
        <v>116</v>
      </c>
      <c r="L120" s="55">
        <v>17</v>
      </c>
    </row>
    <row r="121" spans="1:12" ht="15">
      <c r="A121" s="21"/>
      <c r="B121" s="13"/>
      <c r="C121" s="9"/>
      <c r="D121" s="5" t="s">
        <v>29</v>
      </c>
      <c r="E121" s="47" t="s">
        <v>41</v>
      </c>
      <c r="F121" s="52">
        <v>60</v>
      </c>
      <c r="G121" s="52">
        <v>3</v>
      </c>
      <c r="H121" s="52">
        <v>1</v>
      </c>
      <c r="I121" s="52">
        <v>20</v>
      </c>
      <c r="J121" s="83">
        <v>101</v>
      </c>
      <c r="K121" s="46" t="s">
        <v>43</v>
      </c>
      <c r="L121" s="55">
        <v>8</v>
      </c>
    </row>
    <row r="122" spans="1:12" ht="15">
      <c r="A122" s="21"/>
      <c r="B122" s="13"/>
      <c r="C122" s="9"/>
      <c r="D122" s="75" t="s">
        <v>30</v>
      </c>
      <c r="E122" s="62" t="s">
        <v>42</v>
      </c>
      <c r="F122" s="52">
        <v>30</v>
      </c>
      <c r="G122" s="63">
        <v>1</v>
      </c>
      <c r="H122" s="63">
        <v>1</v>
      </c>
      <c r="I122" s="63">
        <v>5</v>
      </c>
      <c r="J122" s="99">
        <v>33</v>
      </c>
      <c r="K122" s="100" t="s">
        <v>44</v>
      </c>
      <c r="L122" s="55">
        <v>2.67</v>
      </c>
    </row>
    <row r="123" spans="1:12" ht="15">
      <c r="A123" s="22"/>
      <c r="B123" s="15"/>
      <c r="C123" s="6"/>
      <c r="D123" s="70" t="s">
        <v>31</v>
      </c>
      <c r="E123" s="7"/>
      <c r="F123" s="73">
        <f>SUM(F118:F122)</f>
        <v>505</v>
      </c>
      <c r="G123" s="17">
        <f>SUM(G118:G122)</f>
        <v>19</v>
      </c>
      <c r="H123" s="17">
        <f>SUM(H118:H122)</f>
        <v>20</v>
      </c>
      <c r="I123" s="17">
        <f>SUM(I118:I122)</f>
        <v>81</v>
      </c>
      <c r="J123" s="17">
        <f>SUM(J118:J122)</f>
        <v>580</v>
      </c>
      <c r="K123" s="101"/>
      <c r="L123" s="87">
        <f>SUM(L118:L122)</f>
        <v>99.67</v>
      </c>
    </row>
    <row r="124" spans="1:12" ht="15">
      <c r="A124" s="23">
        <f>A118</f>
        <v>2</v>
      </c>
      <c r="B124" s="11">
        <f>B118</f>
        <v>4</v>
      </c>
      <c r="C124" s="8" t="s">
        <v>24</v>
      </c>
      <c r="D124" s="57" t="s">
        <v>25</v>
      </c>
      <c r="E124" s="58" t="s">
        <v>109</v>
      </c>
      <c r="F124" s="59">
        <v>250</v>
      </c>
      <c r="G124" s="59">
        <v>4</v>
      </c>
      <c r="H124" s="59">
        <v>7</v>
      </c>
      <c r="I124" s="52">
        <v>15</v>
      </c>
      <c r="J124" s="84">
        <v>147</v>
      </c>
      <c r="K124" s="60" t="s">
        <v>90</v>
      </c>
      <c r="L124" s="61">
        <v>20</v>
      </c>
    </row>
    <row r="125" spans="1:12" ht="30">
      <c r="A125" s="21"/>
      <c r="B125" s="13"/>
      <c r="C125" s="9"/>
      <c r="D125" s="79" t="s">
        <v>26</v>
      </c>
      <c r="E125" s="58" t="s">
        <v>110</v>
      </c>
      <c r="F125" s="59">
        <v>95</v>
      </c>
      <c r="G125" s="59">
        <v>10</v>
      </c>
      <c r="H125" s="59">
        <v>9</v>
      </c>
      <c r="I125" s="59">
        <v>25</v>
      </c>
      <c r="J125" s="84">
        <v>221</v>
      </c>
      <c r="K125" s="60" t="s">
        <v>69</v>
      </c>
      <c r="L125" s="61">
        <v>50.7</v>
      </c>
    </row>
    <row r="126" spans="1:12" ht="30">
      <c r="A126" s="21"/>
      <c r="B126" s="13"/>
      <c r="C126" s="9"/>
      <c r="D126" s="79" t="s">
        <v>27</v>
      </c>
      <c r="E126" s="58" t="s">
        <v>110</v>
      </c>
      <c r="F126" s="59">
        <v>150</v>
      </c>
      <c r="G126" s="59">
        <v>5</v>
      </c>
      <c r="H126" s="59">
        <v>6</v>
      </c>
      <c r="I126" s="59">
        <v>18</v>
      </c>
      <c r="J126" s="84">
        <v>146</v>
      </c>
      <c r="K126" s="60" t="s">
        <v>69</v>
      </c>
      <c r="L126" s="61">
        <v>35.299999999999997</v>
      </c>
    </row>
    <row r="127" spans="1:12" ht="15">
      <c r="A127" s="21"/>
      <c r="B127" s="13"/>
      <c r="C127" s="9"/>
      <c r="D127" s="80" t="s">
        <v>28</v>
      </c>
      <c r="E127" s="47" t="s">
        <v>118</v>
      </c>
      <c r="F127" s="52">
        <v>200</v>
      </c>
      <c r="G127" s="52">
        <v>0</v>
      </c>
      <c r="H127" s="52">
        <v>0</v>
      </c>
      <c r="I127" s="52">
        <v>19</v>
      </c>
      <c r="J127" s="83">
        <v>76</v>
      </c>
      <c r="K127" s="46" t="s">
        <v>116</v>
      </c>
      <c r="L127" s="55">
        <v>14</v>
      </c>
    </row>
    <row r="128" spans="1:12" ht="15">
      <c r="A128" s="21"/>
      <c r="B128" s="13"/>
      <c r="C128" s="9"/>
      <c r="D128" s="80" t="s">
        <v>29</v>
      </c>
      <c r="E128" s="47" t="s">
        <v>41</v>
      </c>
      <c r="F128" s="52">
        <v>30</v>
      </c>
      <c r="G128" s="52">
        <v>3</v>
      </c>
      <c r="H128" s="52">
        <v>1</v>
      </c>
      <c r="I128" s="52">
        <v>20</v>
      </c>
      <c r="J128" s="83">
        <v>101</v>
      </c>
      <c r="K128" s="46" t="s">
        <v>43</v>
      </c>
      <c r="L128" s="55">
        <v>3</v>
      </c>
    </row>
    <row r="129" spans="1:12" ht="15.75" thickBot="1">
      <c r="A129" s="21"/>
      <c r="B129" s="13"/>
      <c r="C129" s="9"/>
      <c r="D129" s="81" t="s">
        <v>30</v>
      </c>
      <c r="E129" s="50" t="s">
        <v>42</v>
      </c>
      <c r="F129" s="53">
        <v>15</v>
      </c>
      <c r="G129" s="53">
        <v>1</v>
      </c>
      <c r="H129" s="53">
        <v>1</v>
      </c>
      <c r="I129" s="53">
        <v>5</v>
      </c>
      <c r="J129" s="88">
        <v>33</v>
      </c>
      <c r="K129" s="78" t="s">
        <v>44</v>
      </c>
      <c r="L129" s="56">
        <v>1.18</v>
      </c>
    </row>
    <row r="130" spans="1:12" ht="15">
      <c r="A130" s="22"/>
      <c r="B130" s="15"/>
      <c r="C130" s="6"/>
      <c r="D130" s="16" t="s">
        <v>31</v>
      </c>
      <c r="E130" s="7"/>
      <c r="F130" s="17">
        <f>SUM(F124:F129)</f>
        <v>740</v>
      </c>
      <c r="G130" s="17">
        <f>SUM(G124:G129)</f>
        <v>23</v>
      </c>
      <c r="H130" s="17">
        <f>SUM(H124:H129)</f>
        <v>24</v>
      </c>
      <c r="I130" s="17">
        <f>SUM(I124:I129)</f>
        <v>102</v>
      </c>
      <c r="J130" s="85">
        <f>SUM(J124:J129)</f>
        <v>724</v>
      </c>
      <c r="K130" s="109"/>
      <c r="L130" s="91">
        <f>SUM(L124:L129)</f>
        <v>124.18</v>
      </c>
    </row>
    <row r="131" spans="1:12" ht="15.75" thickBot="1">
      <c r="A131" s="26">
        <f>A118</f>
        <v>2</v>
      </c>
      <c r="B131" s="27">
        <f>B118</f>
        <v>4</v>
      </c>
      <c r="C131" s="114" t="s">
        <v>4</v>
      </c>
      <c r="D131" s="115"/>
      <c r="E131" s="28"/>
      <c r="F131" s="29">
        <f>F123+F130</f>
        <v>1245</v>
      </c>
      <c r="G131" s="29">
        <f>G123+G130</f>
        <v>42</v>
      </c>
      <c r="H131" s="29">
        <f>H123+H130</f>
        <v>44</v>
      </c>
      <c r="I131" s="29">
        <f>I123+I130</f>
        <v>183</v>
      </c>
      <c r="J131" s="86">
        <f>J123+J130</f>
        <v>1304</v>
      </c>
      <c r="K131" s="42"/>
      <c r="L131" s="29">
        <f>L123+L130</f>
        <v>223.85000000000002</v>
      </c>
    </row>
    <row r="132" spans="1:12" ht="30">
      <c r="A132" s="18">
        <v>2</v>
      </c>
      <c r="B132" s="19">
        <v>5</v>
      </c>
      <c r="C132" s="96" t="s">
        <v>20</v>
      </c>
      <c r="D132" s="43" t="s">
        <v>21</v>
      </c>
      <c r="E132" s="105" t="s">
        <v>124</v>
      </c>
      <c r="F132" s="51">
        <v>210</v>
      </c>
      <c r="G132" s="51">
        <v>7</v>
      </c>
      <c r="H132" s="51">
        <v>9</v>
      </c>
      <c r="I132" s="51">
        <v>36</v>
      </c>
      <c r="J132" s="82">
        <v>253</v>
      </c>
      <c r="K132" s="72" t="s">
        <v>114</v>
      </c>
      <c r="L132" s="54">
        <v>36</v>
      </c>
    </row>
    <row r="133" spans="1:12" ht="15">
      <c r="A133" s="21"/>
      <c r="B133" s="13"/>
      <c r="C133" s="9"/>
      <c r="D133" s="5" t="s">
        <v>22</v>
      </c>
      <c r="E133" s="47" t="s">
        <v>111</v>
      </c>
      <c r="F133" s="52">
        <v>200</v>
      </c>
      <c r="G133" s="52">
        <v>3</v>
      </c>
      <c r="H133" s="52">
        <v>3</v>
      </c>
      <c r="I133" s="52">
        <v>8</v>
      </c>
      <c r="J133" s="83">
        <v>71</v>
      </c>
      <c r="K133" s="46" t="s">
        <v>112</v>
      </c>
      <c r="L133" s="55">
        <v>18</v>
      </c>
    </row>
    <row r="134" spans="1:12" ht="15">
      <c r="A134" s="21"/>
      <c r="B134" s="13"/>
      <c r="C134" s="9"/>
      <c r="D134" s="106" t="s">
        <v>37</v>
      </c>
      <c r="E134" s="47" t="s">
        <v>132</v>
      </c>
      <c r="F134" s="52">
        <v>95</v>
      </c>
      <c r="G134" s="52">
        <v>5</v>
      </c>
      <c r="H134" s="52">
        <v>4</v>
      </c>
      <c r="I134" s="52">
        <v>12.91</v>
      </c>
      <c r="J134" s="83">
        <v>108</v>
      </c>
      <c r="K134" s="107" t="s">
        <v>116</v>
      </c>
      <c r="L134" s="55">
        <v>38</v>
      </c>
    </row>
    <row r="135" spans="1:12" ht="15">
      <c r="A135" s="21"/>
      <c r="B135" s="13"/>
      <c r="C135" s="9"/>
      <c r="D135" s="8" t="s">
        <v>29</v>
      </c>
      <c r="E135" s="108" t="s">
        <v>94</v>
      </c>
      <c r="F135" s="52">
        <v>40</v>
      </c>
      <c r="G135" s="52">
        <v>2</v>
      </c>
      <c r="H135" s="52">
        <v>1</v>
      </c>
      <c r="I135" s="52">
        <v>12</v>
      </c>
      <c r="J135" s="83">
        <v>65</v>
      </c>
      <c r="K135" s="107" t="s">
        <v>93</v>
      </c>
      <c r="L135" s="55">
        <v>6</v>
      </c>
    </row>
    <row r="136" spans="1:12" ht="15">
      <c r="A136" s="21"/>
      <c r="B136" s="13"/>
      <c r="C136" s="9"/>
      <c r="D136" s="75" t="s">
        <v>30</v>
      </c>
      <c r="E136" s="47" t="s">
        <v>42</v>
      </c>
      <c r="F136" s="52">
        <v>20</v>
      </c>
      <c r="G136" s="52">
        <v>1</v>
      </c>
      <c r="H136" s="52">
        <v>1</v>
      </c>
      <c r="I136" s="52">
        <v>5</v>
      </c>
      <c r="J136" s="83">
        <v>33</v>
      </c>
      <c r="K136" s="46" t="s">
        <v>44</v>
      </c>
      <c r="L136" s="55">
        <v>1.67</v>
      </c>
    </row>
    <row r="137" spans="1:12" ht="15" hidden="1">
      <c r="A137" s="21"/>
      <c r="B137" s="13"/>
      <c r="C137" s="9"/>
      <c r="D137" s="6" t="s">
        <v>23</v>
      </c>
      <c r="E137" s="67"/>
      <c r="F137" s="68"/>
      <c r="G137" s="68"/>
      <c r="H137" s="68"/>
      <c r="I137" s="68"/>
      <c r="J137" s="98"/>
      <c r="K137" s="69"/>
      <c r="L137" s="68"/>
    </row>
    <row r="138" spans="1:12" ht="15.75" customHeight="1">
      <c r="A138" s="22"/>
      <c r="B138" s="15"/>
      <c r="C138" s="6"/>
      <c r="D138" s="16" t="s">
        <v>31</v>
      </c>
      <c r="E138" s="7"/>
      <c r="F138" s="111">
        <f>SUM(F132:F137)</f>
        <v>565</v>
      </c>
      <c r="G138" s="111">
        <f t="shared" ref="G138:J138" si="0">SUM(G132:G137)</f>
        <v>18</v>
      </c>
      <c r="H138" s="111">
        <f t="shared" si="0"/>
        <v>18</v>
      </c>
      <c r="I138" s="111">
        <f t="shared" si="0"/>
        <v>73.91</v>
      </c>
      <c r="J138" s="111">
        <f t="shared" si="0"/>
        <v>530</v>
      </c>
      <c r="K138" s="101"/>
      <c r="L138" s="85">
        <f>SUM(L132:L137)</f>
        <v>99.67</v>
      </c>
    </row>
    <row r="139" spans="1:12" ht="15">
      <c r="A139" s="23">
        <f>A132</f>
        <v>2</v>
      </c>
      <c r="B139" s="11">
        <f>B132</f>
        <v>5</v>
      </c>
      <c r="C139" s="8" t="s">
        <v>24</v>
      </c>
      <c r="D139" s="57" t="s">
        <v>25</v>
      </c>
      <c r="E139" s="58" t="s">
        <v>91</v>
      </c>
      <c r="F139" s="59">
        <v>250</v>
      </c>
      <c r="G139" s="59">
        <v>3</v>
      </c>
      <c r="H139" s="59">
        <v>6</v>
      </c>
      <c r="I139" s="52">
        <v>9</v>
      </c>
      <c r="J139" s="84">
        <v>102</v>
      </c>
      <c r="K139" s="60" t="s">
        <v>72</v>
      </c>
      <c r="L139" s="61">
        <v>18</v>
      </c>
    </row>
    <row r="140" spans="1:12" ht="15">
      <c r="A140" s="21"/>
      <c r="B140" s="13"/>
      <c r="C140" s="9"/>
      <c r="D140" s="5" t="s">
        <v>26</v>
      </c>
      <c r="E140" s="58" t="s">
        <v>113</v>
      </c>
      <c r="F140" s="59">
        <v>90</v>
      </c>
      <c r="G140" s="59">
        <v>13</v>
      </c>
      <c r="H140" s="59">
        <v>11</v>
      </c>
      <c r="I140" s="59">
        <v>12</v>
      </c>
      <c r="J140" s="84">
        <v>199</v>
      </c>
      <c r="K140" s="60"/>
      <c r="L140" s="61">
        <v>66</v>
      </c>
    </row>
    <row r="141" spans="1:12" ht="15">
      <c r="A141" s="21"/>
      <c r="B141" s="13"/>
      <c r="C141" s="9"/>
      <c r="D141" s="5" t="s">
        <v>27</v>
      </c>
      <c r="E141" s="47" t="s">
        <v>99</v>
      </c>
      <c r="F141" s="52">
        <v>150</v>
      </c>
      <c r="G141" s="52">
        <v>4</v>
      </c>
      <c r="H141" s="52">
        <v>5</v>
      </c>
      <c r="I141" s="52">
        <v>42</v>
      </c>
      <c r="J141" s="83">
        <v>229</v>
      </c>
      <c r="K141" s="46" t="s">
        <v>48</v>
      </c>
      <c r="L141" s="55">
        <v>26</v>
      </c>
    </row>
    <row r="142" spans="1:12" ht="15">
      <c r="A142" s="21"/>
      <c r="B142" s="13"/>
      <c r="C142" s="9"/>
      <c r="D142" s="5" t="s">
        <v>28</v>
      </c>
      <c r="E142" s="47" t="s">
        <v>49</v>
      </c>
      <c r="F142" s="52">
        <v>200</v>
      </c>
      <c r="G142" s="52">
        <v>0</v>
      </c>
      <c r="H142" s="52">
        <v>0</v>
      </c>
      <c r="I142" s="52">
        <v>14</v>
      </c>
      <c r="J142" s="83">
        <v>56</v>
      </c>
      <c r="K142" s="46" t="s">
        <v>50</v>
      </c>
      <c r="L142" s="55">
        <v>11</v>
      </c>
    </row>
    <row r="143" spans="1:12" ht="15">
      <c r="A143" s="21"/>
      <c r="B143" s="13"/>
      <c r="C143" s="9"/>
      <c r="D143" s="5" t="s">
        <v>29</v>
      </c>
      <c r="E143" s="47" t="s">
        <v>41</v>
      </c>
      <c r="F143" s="52">
        <v>24</v>
      </c>
      <c r="G143" s="52">
        <v>3</v>
      </c>
      <c r="H143" s="52">
        <v>1</v>
      </c>
      <c r="I143" s="52">
        <v>20</v>
      </c>
      <c r="J143" s="83">
        <v>101</v>
      </c>
      <c r="K143" s="46" t="s">
        <v>43</v>
      </c>
      <c r="L143" s="55">
        <v>2</v>
      </c>
    </row>
    <row r="144" spans="1:12" ht="15.75" thickBot="1">
      <c r="A144" s="21"/>
      <c r="B144" s="13"/>
      <c r="C144" s="9"/>
      <c r="D144" s="77" t="s">
        <v>30</v>
      </c>
      <c r="E144" s="50" t="s">
        <v>42</v>
      </c>
      <c r="F144" s="53">
        <v>15</v>
      </c>
      <c r="G144" s="53">
        <v>1</v>
      </c>
      <c r="H144" s="53">
        <v>1</v>
      </c>
      <c r="I144" s="53">
        <v>5</v>
      </c>
      <c r="J144" s="88">
        <v>33</v>
      </c>
      <c r="K144" s="78" t="s">
        <v>44</v>
      </c>
      <c r="L144" s="56">
        <v>1.18</v>
      </c>
    </row>
    <row r="145" spans="1:12" ht="15">
      <c r="A145" s="22"/>
      <c r="B145" s="15"/>
      <c r="C145" s="6"/>
      <c r="D145" s="16" t="s">
        <v>31</v>
      </c>
      <c r="E145" s="7"/>
      <c r="F145" s="17">
        <f>SUM(F139:F144)</f>
        <v>729</v>
      </c>
      <c r="G145" s="17">
        <f>SUM(G139:G144)</f>
        <v>24</v>
      </c>
      <c r="H145" s="17">
        <f>SUM(H139:H144)</f>
        <v>24</v>
      </c>
      <c r="I145" s="17">
        <f>SUM(I139:I144)</f>
        <v>102</v>
      </c>
      <c r="J145" s="85">
        <f>SUM(J139:J144)</f>
        <v>720</v>
      </c>
      <c r="K145" s="91"/>
      <c r="L145" s="85">
        <f>SUM(L139:L144)</f>
        <v>124.18</v>
      </c>
    </row>
    <row r="146" spans="1:12" ht="15.75" thickBot="1">
      <c r="A146" s="26">
        <f>A132</f>
        <v>2</v>
      </c>
      <c r="B146" s="27">
        <f>B132</f>
        <v>5</v>
      </c>
      <c r="C146" s="114" t="s">
        <v>4</v>
      </c>
      <c r="D146" s="115"/>
      <c r="E146" s="28"/>
      <c r="F146" s="29">
        <f>F138+F145</f>
        <v>1294</v>
      </c>
      <c r="G146" s="29">
        <f>G138+G145</f>
        <v>42</v>
      </c>
      <c r="H146" s="29">
        <f>H138+H145</f>
        <v>42</v>
      </c>
      <c r="I146" s="29">
        <f>I138+I145</f>
        <v>175.91</v>
      </c>
      <c r="J146" s="86">
        <f>J138+J145</f>
        <v>1250</v>
      </c>
      <c r="K146" s="29"/>
      <c r="L146" s="29">
        <f>L138+L145</f>
        <v>223.85000000000002</v>
      </c>
    </row>
    <row r="147" spans="1:12">
      <c r="A147" s="24"/>
      <c r="B147" s="25"/>
      <c r="C147" s="116" t="s">
        <v>5</v>
      </c>
      <c r="D147" s="116"/>
      <c r="E147" s="116"/>
      <c r="F147" s="31">
        <f>(F20+F33+F47+F60+F74+F89+F103+F117+F131+F146)/(IF(F20=0,0,1)+IF(F33=0,0,1)+IF(F47=0,0,1)+IF(F60=0,0,1)+IF(F74=0,0,1)+IF(F89=0,0,1)+IF(F103=0,0,1)+IF(F117=0,0,1)+IF(F131=0,0,1)+IF(F146=0,0,1))</f>
        <v>1257</v>
      </c>
      <c r="G147" s="31">
        <f>(G20+G33+G47+G60+G74+G89+G103+G117+G131+G146)/(IF(G20=0,0,1)+IF(G33=0,0,1)+IF(G47=0,0,1)+IF(G60=0,0,1)+IF(G74=0,0,1)+IF(G89=0,0,1)+IF(G103=0,0,1)+IF(G117=0,0,1)+IF(G131=0,0,1)+IF(G146=0,0,1))</f>
        <v>42.804999999999993</v>
      </c>
      <c r="H147" s="31">
        <f>(H20+H33+H47+H60+H74+H89+H103+H117+H131+H146)/(IF(H20=0,0,1)+IF(H33=0,0,1)+IF(H47=0,0,1)+IF(H60=0,0,1)+IF(H74=0,0,1)+IF(H89=0,0,1)+IF(H103=0,0,1)+IF(H117=0,0,1)+IF(H131=0,0,1)+IF(H146=0,0,1))</f>
        <v>44.051000000000002</v>
      </c>
      <c r="I147" s="31">
        <f>(I20+I33+I47+I60+I74+I89+I103+I117+I131+I146)/(IF(I20=0,0,1)+IF(I33=0,0,1)+IF(I47=0,0,1)+IF(I60=0,0,1)+IF(I74=0,0,1)+IF(I89=0,0,1)+IF(I103=0,0,1)+IF(I117=0,0,1)+IF(I131=0,0,1)+IF(I146=0,0,1))</f>
        <v>178.14500000000001</v>
      </c>
      <c r="J147" s="89">
        <f>(J20+J33+J47+J60+J74+J89+J103+J117+J131+J146)/(IF(J20=0,0,1)+IF(J33=0,0,1)+IF(J47=0,0,1)+IF(J60=0,0,1)+IF(J74=0,0,1)+IF(J89=0,0,1)+IF(J103=0,0,1)+IF(J117=0,0,1)+IF(J131=0,0,1)+IF(J146=0,0,1))</f>
        <v>1281.0840000000001</v>
      </c>
      <c r="K147" s="31"/>
      <c r="L147" s="31">
        <f>(L20+L33+L47+L60+L74+L89+L103+L117+L131+L146)/(IF(L20=0,0,1)+IF(L33=0,0,1)+IF(L47=0,0,1)+IF(L60=0,0,1)+IF(L74=0,0,1)+IF(L89=0,0,1)+IF(L103=0,0,1)+IF(L117=0,0,1)+IF(L131=0,0,1)+IF(L146=0,0,1))</f>
        <v>223.84999999999997</v>
      </c>
    </row>
  </sheetData>
  <mergeCells count="14">
    <mergeCell ref="C1:E1"/>
    <mergeCell ref="H1:K1"/>
    <mergeCell ref="H2:K2"/>
    <mergeCell ref="C33:D33"/>
    <mergeCell ref="C47:D47"/>
    <mergeCell ref="C60:D60"/>
    <mergeCell ref="C74:D74"/>
    <mergeCell ref="C20:D20"/>
    <mergeCell ref="C147:E147"/>
    <mergeCell ref="C146:D146"/>
    <mergeCell ref="C89:D89"/>
    <mergeCell ref="C103:D103"/>
    <mergeCell ref="C117:D117"/>
    <mergeCell ref="C131:D13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2024-01-24T07:54:25Z</cp:lastPrinted>
  <dcterms:created xsi:type="dcterms:W3CDTF">2022-05-16T14:23:56Z</dcterms:created>
  <dcterms:modified xsi:type="dcterms:W3CDTF">2025-10-16T05:38:40Z</dcterms:modified>
</cp:coreProperties>
</file>